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Sheet1!$A$5:$O$5</definedName>
  </definedNames>
  <calcPr calcId="144525"/>
</workbook>
</file>

<file path=xl/sharedStrings.xml><?xml version="1.0" encoding="utf-8"?>
<sst xmlns="http://schemas.openxmlformats.org/spreadsheetml/2006/main" count="494" uniqueCount="311">
  <si>
    <t>随县2022年度市财政衔接资金项目计划安排表</t>
  </si>
  <si>
    <t>序 号</t>
  </si>
  <si>
    <t>类别</t>
  </si>
  <si>
    <t>乡镇/部门</t>
  </si>
  <si>
    <t>村</t>
  </si>
  <si>
    <t>项目名称</t>
  </si>
  <si>
    <t>项目子类型</t>
  </si>
  <si>
    <t>建设内容</t>
  </si>
  <si>
    <t>实际
投入
资金</t>
  </si>
  <si>
    <t>资金来源</t>
  </si>
  <si>
    <t>实施期限
（年/月-年/月）</t>
  </si>
  <si>
    <t>预期绩效目标</t>
  </si>
  <si>
    <t>联农带农富农
利益联结机制
（简述）</t>
  </si>
  <si>
    <t>责任单位</t>
  </si>
  <si>
    <t>责任人</t>
  </si>
  <si>
    <t>市级
衔接
资金</t>
  </si>
  <si>
    <t>其他
资金</t>
  </si>
  <si>
    <r>
      <rPr>
        <sz val="12"/>
        <rFont val="黑体"/>
        <charset val="134"/>
      </rPr>
      <t>合计：</t>
    </r>
    <r>
      <rPr>
        <b/>
        <sz val="12"/>
        <rFont val="黑体"/>
        <charset val="134"/>
      </rPr>
      <t>48</t>
    </r>
    <r>
      <rPr>
        <sz val="12"/>
        <rFont val="黑体"/>
        <charset val="134"/>
      </rPr>
      <t>个项目</t>
    </r>
  </si>
  <si>
    <t>一、产业项目类</t>
  </si>
  <si>
    <t>市直驻村工作队产业帮扶项目</t>
  </si>
  <si>
    <t>高城镇</t>
  </si>
  <si>
    <t>龙王庙村</t>
  </si>
  <si>
    <t>龙王庙村香菇种植</t>
  </si>
  <si>
    <t>种植养殖加工服务</t>
  </si>
  <si>
    <t>种植香菇30万袋</t>
  </si>
  <si>
    <t>2022.07-2022.12</t>
  </si>
  <si>
    <t>增加收益30万，村集体创收15万元。</t>
  </si>
  <si>
    <t>带动农户种养植，带动15户脱贫户务工，增加收入7万元。</t>
  </si>
  <si>
    <t>高城镇政府</t>
  </si>
  <si>
    <t>刘  俊</t>
  </si>
  <si>
    <t>殷店镇</t>
  </si>
  <si>
    <t>雄峰村</t>
  </si>
  <si>
    <t>雄峰村香菇种植</t>
  </si>
  <si>
    <t>扩大香菇种植规模10万袋</t>
  </si>
  <si>
    <t>增加收益20万元，村级增收2万元。</t>
  </si>
  <si>
    <t>带动10个脱贫户务工，增收5万元以上。</t>
  </si>
  <si>
    <t>殷店镇政府</t>
  </si>
  <si>
    <t>赵  艳</t>
  </si>
  <si>
    <t>草店镇</t>
  </si>
  <si>
    <t>童家湾村</t>
  </si>
  <si>
    <t>童家湾村羊肚菌种植</t>
  </si>
  <si>
    <t>扩大羊肚菌种植规模5亩</t>
  </si>
  <si>
    <t>增加收益5万元，村级增收2万元。</t>
  </si>
  <si>
    <t>带动15个脱贫户务工，增收5万元以上。</t>
  </si>
  <si>
    <t>草店镇政府</t>
  </si>
  <si>
    <t>阳  斌</t>
  </si>
  <si>
    <t>小林镇</t>
  </si>
  <si>
    <t>祝林店村</t>
  </si>
  <si>
    <t>祝林店村椴木香菇种植</t>
  </si>
  <si>
    <t>椴木香菇种植10万棒</t>
  </si>
  <si>
    <t>带动20户脱贫户务工，增收5万元以上。</t>
  </si>
  <si>
    <t>小林镇政府</t>
  </si>
  <si>
    <t>徐少华</t>
  </si>
  <si>
    <t>淮河镇</t>
  </si>
  <si>
    <t>龙凤店村</t>
  </si>
  <si>
    <t>龙凤店村艾草种植</t>
  </si>
  <si>
    <t>艾草种植300亩</t>
  </si>
  <si>
    <t>增加收益5万元，村级增收1万元。</t>
  </si>
  <si>
    <t>带动6个脱贫户务工，增收6000元以上。</t>
  </si>
  <si>
    <t>淮河镇政府</t>
  </si>
  <si>
    <t>熊华昌</t>
  </si>
  <si>
    <t>万和镇</t>
  </si>
  <si>
    <t>山头村</t>
  </si>
  <si>
    <t>山头村黄牛养殖</t>
  </si>
  <si>
    <t>扩大黄牛养殖</t>
  </si>
  <si>
    <t>增加收益20万元，村级增收10万元。</t>
  </si>
  <si>
    <t>带动5个脱贫户务工，增收1万元以上。</t>
  </si>
  <si>
    <t>万和镇政府</t>
  </si>
  <si>
    <t>阮光友</t>
  </si>
  <si>
    <t>吴山镇</t>
  </si>
  <si>
    <t>金成村</t>
  </si>
  <si>
    <t>鹿鹤寨纯净水厂项目</t>
  </si>
  <si>
    <t>其他</t>
  </si>
  <si>
    <t>扩大生产线日产1200桶</t>
  </si>
  <si>
    <t>村集体增收10万元。</t>
  </si>
  <si>
    <t>带动14户农户1户脱贫户入股，增收3000元。</t>
  </si>
  <si>
    <t>吴山镇政府</t>
  </si>
  <si>
    <t>余汉涛</t>
  </si>
  <si>
    <t>唐县镇</t>
  </si>
  <si>
    <t>桃园村</t>
  </si>
  <si>
    <t>桃园村农产品加工车间建设项目</t>
  </si>
  <si>
    <t>新建农产品加工车间800平方米</t>
  </si>
  <si>
    <t>建成200平米农产品加工车间，村集体年增收8万元。</t>
  </si>
  <si>
    <t>带动17户脱贫户务工增收。</t>
  </si>
  <si>
    <t>唐县镇政府</t>
  </si>
  <si>
    <t>王雄健</t>
  </si>
  <si>
    <t>尚市镇</t>
  </si>
  <si>
    <t>有余村</t>
  </si>
  <si>
    <t>有余村三组葡萄大棚种植18亩</t>
  </si>
  <si>
    <t>葡萄大棚种植18亩</t>
  </si>
  <si>
    <t>前三年无收入，三年后18亩收入达到280800元，村集体经济将得到壮大，对脱贫户、监测对象进行补助。</t>
  </si>
  <si>
    <t>统一规划建设、 提供优质葡萄种苗、 统一种植技术培训、并对困难农户给予一定的启动资金扶持。</t>
  </si>
  <si>
    <t>尚市镇政府</t>
  </si>
  <si>
    <t>闻  鹏</t>
  </si>
  <si>
    <t>新街镇</t>
  </si>
  <si>
    <t>苏湾村</t>
  </si>
  <si>
    <t>苏湾村莲桃种植基地基础设施提档升级</t>
  </si>
  <si>
    <t>建设栈道70米*1.2米，观赏亭1个</t>
  </si>
  <si>
    <t>村集体年增收10万元。</t>
  </si>
  <si>
    <t>带动已脱贫户及监测户8户25人在基地务工，人均年增收4000元。</t>
  </si>
  <si>
    <t>新街镇政府</t>
  </si>
  <si>
    <t>胡逍影</t>
  </si>
  <si>
    <t>安居镇</t>
  </si>
  <si>
    <t>车岗村</t>
  </si>
  <si>
    <t>安居镇车岗村蔬菜生产基地</t>
  </si>
  <si>
    <t>扩大蔬菜生产大棚1座</t>
  </si>
  <si>
    <t>增加收益8万元，村级增收3万元。</t>
  </si>
  <si>
    <t>带动3个脱贫户务工，增收5万元以上。</t>
  </si>
  <si>
    <t>安居镇政府</t>
  </si>
  <si>
    <t>吴  顺</t>
  </si>
  <si>
    <t>洪山镇</t>
  </si>
  <si>
    <t>温泉村</t>
  </si>
  <si>
    <t>温泉村农贸大市场扩容</t>
  </si>
  <si>
    <t>扩大香菇交易市场，新建加工厂、冻库等</t>
  </si>
  <si>
    <t>集体经济每年增收30万元。</t>
  </si>
  <si>
    <t>带动8个脱贫户务工，增收4万元以上。</t>
  </si>
  <si>
    <t>洪山镇政府</t>
  </si>
  <si>
    <t>匡海鸥</t>
  </si>
  <si>
    <t>三里岗镇</t>
  </si>
  <si>
    <t>许家河村</t>
  </si>
  <si>
    <t>许家河村洪山鸡养殖</t>
  </si>
  <si>
    <t>洪山鸡养殖2万只</t>
  </si>
  <si>
    <t>增加收益30万元，村集体增收5万元。</t>
  </si>
  <si>
    <t>带动脱贫户及残疾户发展产业。</t>
  </si>
  <si>
    <t>三里岗镇政府</t>
  </si>
  <si>
    <t>沈小丽</t>
  </si>
  <si>
    <t>许家河村黑木耳种植</t>
  </si>
  <si>
    <t>种植黑木耳15万棒</t>
  </si>
  <si>
    <t>增加收益15万元，村集体增收3万元。</t>
  </si>
  <si>
    <t>带动10户脱贫户务工，增加收入5万元。</t>
  </si>
  <si>
    <t>均川镇</t>
  </si>
  <si>
    <t>龙泉村</t>
  </si>
  <si>
    <t>龙泉村经济合作社瓜蒌种植</t>
  </si>
  <si>
    <t>瓜蒌种植100亩</t>
  </si>
  <si>
    <t>预计村集体年增收30万元。</t>
  </si>
  <si>
    <t>带动脱贫户与一般农户增收达到10万元以上。</t>
  </si>
  <si>
    <t>均川镇政府</t>
  </si>
  <si>
    <t>胡  鹏</t>
  </si>
  <si>
    <t>万福店农场</t>
  </si>
  <si>
    <t>凤凰山村</t>
  </si>
  <si>
    <t>凤凰山村苗木基地种植</t>
  </si>
  <si>
    <t>扩大苗木种植规模50亩</t>
  </si>
  <si>
    <t>带动9户脱贫户务工，增收1万元以上。</t>
  </si>
  <si>
    <t>余正文</t>
  </si>
  <si>
    <t>县委组织部经济薄弱村产业项目</t>
  </si>
  <si>
    <t>厉山镇</t>
  </si>
  <si>
    <t>狮子口村</t>
  </si>
  <si>
    <t>食用菌原材料加工</t>
  </si>
  <si>
    <t>食用菌原材料加工厂房及设备</t>
  </si>
  <si>
    <t>项目预计年收入8万元，村集体年收益5万元。</t>
  </si>
  <si>
    <t>可以带动脱贫户务工就业2人。</t>
  </si>
  <si>
    <t>厉山镇政府</t>
  </si>
  <si>
    <t>李道春</t>
  </si>
  <si>
    <t>大桥村</t>
  </si>
  <si>
    <t>香稻加工销售</t>
  </si>
  <si>
    <t>香稻加工厂房、仓库及地磅</t>
  </si>
  <si>
    <t>项目年收入50余万元，村集体年收入在30万以上</t>
  </si>
  <si>
    <t>带动6个脱贫户增收。</t>
  </si>
  <si>
    <t>鞍山村</t>
  </si>
  <si>
    <t>香稻种植项目</t>
  </si>
  <si>
    <t>种植香稻280亩</t>
  </si>
  <si>
    <t>项目预计年收入33.6万元，村集体年增收3万元以上</t>
  </si>
  <si>
    <t>带动4户脱贫户及28户农户就业增收。</t>
  </si>
  <si>
    <t>双桥居委会</t>
  </si>
  <si>
    <t>大棚水果种植</t>
  </si>
  <si>
    <t>建设连栋大棚25个</t>
  </si>
  <si>
    <t>项目预期年收入40万元以上，预计村集体年增收10万元</t>
  </si>
  <si>
    <t>带动脱贫户及一般困难家庭18户23人增收。</t>
  </si>
  <si>
    <t>车云山村</t>
  </si>
  <si>
    <t>低产茶园改造改造项目</t>
  </si>
  <si>
    <t>低产茶园改造100亩</t>
  </si>
  <si>
    <t>三年后预计项目总年收入25万余元，村集体年增收10万元</t>
  </si>
  <si>
    <t>带动8户脱贫户及监测对象务工增收。</t>
  </si>
  <si>
    <t>小林店居委会</t>
  </si>
  <si>
    <t>大头盖菇、大棚蔬菜种植项目</t>
  </si>
  <si>
    <t>大头盖菇、蔬菜大棚15个及1个小型冻库</t>
  </si>
  <si>
    <t>预计项目年收入40余万元，村集体年增收入6万元以上</t>
  </si>
  <si>
    <t>带动6户脱贫户及农户增收。</t>
  </si>
  <si>
    <t>大坡岭村</t>
  </si>
  <si>
    <t>蔬菜大棚项目</t>
  </si>
  <si>
    <t>建设蔬菜大棚15个</t>
  </si>
  <si>
    <t>项目预计年收入20万，村集体年增收5万</t>
  </si>
  <si>
    <t>带动5户脱贫户及5户农户务工增收。</t>
  </si>
  <si>
    <t>西湾村</t>
  </si>
  <si>
    <t>蔬菜种植项目</t>
  </si>
  <si>
    <t>新建蔬菜大棚20个</t>
  </si>
  <si>
    <t>预计项目年收入35万余元，村集体年净收入10万元以上</t>
  </si>
  <si>
    <t>带动附近农户就业增收，就业7-12人，人均增收1800元左右。</t>
  </si>
  <si>
    <t>何家湾村</t>
  </si>
  <si>
    <t>建设蔬菜大棚20个及冻库1个</t>
  </si>
  <si>
    <t>预计年收入30万元，村集体年增收4万元</t>
  </si>
  <si>
    <t>带动5户脱贫户务工增收。</t>
  </si>
  <si>
    <t>万家湾村</t>
  </si>
  <si>
    <t>大棚蔬菜种植</t>
  </si>
  <si>
    <t>建设无土栽培蔬菜大棚9个</t>
  </si>
  <si>
    <t>项目年收入30余万元，村集体年增收20万元以上。</t>
  </si>
  <si>
    <t>带动12户脱贫户（监测对象）和19户一般农户发展产业或务工增收。</t>
  </si>
  <si>
    <t>联强村</t>
  </si>
  <si>
    <t>大棚蔬菜种植基地</t>
  </si>
  <si>
    <t>建设大棚蔬菜种植基地</t>
  </si>
  <si>
    <t>项目预计年收入15万元，村集体年增收3万元。</t>
  </si>
  <si>
    <t>带动4户增收。</t>
  </si>
  <si>
    <t>双稻香村</t>
  </si>
  <si>
    <t>双稻香村红薯基地</t>
  </si>
  <si>
    <t>建设200亩红薯种植基地</t>
  </si>
  <si>
    <t>村集体每年可增收8万元。</t>
  </si>
  <si>
    <t>带动7户脱贫户及9户一般农户务工增收。</t>
  </si>
  <si>
    <t>黄家庙村</t>
  </si>
  <si>
    <t>食用菌种植</t>
  </si>
  <si>
    <t>流转土地12亩建食用菌大棚及购买袋料</t>
  </si>
  <si>
    <t>预计年净收益40万元，村集体年收益10万元.</t>
  </si>
  <si>
    <t>带动9户脱贫户及2户一般农户务工增收。</t>
  </si>
  <si>
    <t>龙脉村</t>
  </si>
  <si>
    <t>200亩软籽石榴</t>
  </si>
  <si>
    <t>种植软籽石榴200亩</t>
  </si>
  <si>
    <t>预计年收益30万元。村集体年收益10万元</t>
  </si>
  <si>
    <t>带动3户脱贫户及6户农户增收1万元以上。</t>
  </si>
  <si>
    <t>胡堂村</t>
  </si>
  <si>
    <t>李子基地项目</t>
  </si>
  <si>
    <t>扩大李子基地200亩</t>
  </si>
  <si>
    <t>预计总收益20万元，纯收入15万元，村集体每年增收7万元以上。</t>
  </si>
  <si>
    <t>30户脱贫户及农户务工增收。</t>
  </si>
  <si>
    <t>陈家湾村</t>
  </si>
  <si>
    <t>泡泡青蔬菜种植</t>
  </si>
  <si>
    <t>泡泡青蔬菜种植200亩</t>
  </si>
  <si>
    <t>预期亩产泡泡青2500斤，共计25万斤，年毛收益50万元/年，村集体预计年增收12万元。</t>
  </si>
  <si>
    <t>带动15户脱贫户增收1-2万元。</t>
  </si>
  <si>
    <t>澴潭镇</t>
  </si>
  <si>
    <t>郧阳村</t>
  </si>
  <si>
    <t>种植线椒100亩</t>
  </si>
  <si>
    <t>项目预计年收益40余万元，预计年村集体增收10万元。</t>
  </si>
  <si>
    <t>带动15户脱贫户就业增收。</t>
  </si>
  <si>
    <t>澴潭镇政府</t>
  </si>
  <si>
    <t>金  琼</t>
  </si>
  <si>
    <t>周家咀村</t>
  </si>
  <si>
    <t>3万棒椴木香菇种植</t>
  </si>
  <si>
    <t>椴木香菇种植3万棒</t>
  </si>
  <si>
    <t>预期年毛收益20万元，一次投入3年收益，3年共计毛收益60万元。村集体预计年增收8万元。</t>
  </si>
  <si>
    <t>为易地搬迁户增加一户公益性岗位，带动13户脱贫户及监测对象发展产业。</t>
  </si>
  <si>
    <t>桥河村</t>
  </si>
  <si>
    <t>3500只蛋鸭养殖</t>
  </si>
  <si>
    <t>建设高标准鸭棚3座，养殖蛋鸭3500只</t>
  </si>
  <si>
    <t>项目年收益15万元，预期村集体年净收益8万元。</t>
  </si>
  <si>
    <t>带动3户脱贫户务工增收。</t>
  </si>
  <si>
    <t>尚家桥村</t>
  </si>
  <si>
    <t>1200亩油茶基地</t>
  </si>
  <si>
    <t>发展1200亩油茶种植</t>
  </si>
  <si>
    <t>预期3年挂果期，亩产油茶鲜果300斤，每亩收益400元，每年毛收益约40万元，村集体预计年增收10万元。</t>
  </si>
  <si>
    <t>带动脱贫户11户18人就业增收，带动一般农户23户增收。</t>
  </si>
  <si>
    <t>柳林镇</t>
  </si>
  <si>
    <t>双星村</t>
  </si>
  <si>
    <t>建蔬菜种植大棚20个</t>
  </si>
  <si>
    <t>带动本村村民就业，村集体每年可增收18万元以上。</t>
  </si>
  <si>
    <t>流转10户农户土地，带动14户农户务工增收。</t>
  </si>
  <si>
    <t>柳林镇政府</t>
  </si>
  <si>
    <t>蔡  钧</t>
  </si>
  <si>
    <t>将军台村</t>
  </si>
  <si>
    <t>白林寨农副土特产平购销专业合作社电商平台</t>
  </si>
  <si>
    <t>白林寨农副土特产平购销专业合作社电商平台建设钢构仓库3座，冻库1座。</t>
  </si>
  <si>
    <t>预计2023年建成，当年可实现利润5万元，2024年实现利润8万元。</t>
  </si>
  <si>
    <t>带动5户脱贫户务工增收，帮助农户产销对接。</t>
  </si>
  <si>
    <t>周家畈村</t>
  </si>
  <si>
    <t>冬暖式蔬菜大棚基地</t>
  </si>
  <si>
    <t>建冬暖式蔬菜大棚12个</t>
  </si>
  <si>
    <t>预计项目年收益60万元/年，村集体年增收9万元。</t>
  </si>
  <si>
    <t>带动脱贫户及一般农户17人就业增收。</t>
  </si>
  <si>
    <t>潜家楼村村</t>
  </si>
  <si>
    <t>辣椒和油茶种植基地</t>
  </si>
  <si>
    <t>辣椒种植30亩和油茶种植100亩</t>
  </si>
  <si>
    <t>预计项目年收30万元/年，村集体年增收9万元。</t>
  </si>
  <si>
    <t>面向脱贫户及低收入农户各增设10个就业岗位，增加收入。</t>
  </si>
  <si>
    <t>玉皇庙村</t>
  </si>
  <si>
    <t>蔬菜大棚</t>
  </si>
  <si>
    <t>建蔬菜大棚13个</t>
  </si>
  <si>
    <t>预计村集体年收益10万元。2023年24万元。</t>
  </si>
  <si>
    <t>带动脱贫户及农户8户10人务工。</t>
  </si>
  <si>
    <t>易迁安置点后续扶持、基础设施及产业发展</t>
  </si>
  <si>
    <t>刘庙村</t>
  </si>
  <si>
    <t>水果基地用水工程及葡萄大棚建设</t>
  </si>
  <si>
    <t>水果基地用水工程及葡萄大棚</t>
  </si>
  <si>
    <t>每年为村集体增收10万元左右。</t>
  </si>
  <si>
    <t>带动30户脱贫户及农户增收。</t>
  </si>
  <si>
    <t>柳林河村</t>
  </si>
  <si>
    <t>20万袋香菇种植</t>
  </si>
  <si>
    <t>种植袋料香菇20万袋，年增收160万元。</t>
  </si>
  <si>
    <t>带动12户脱贫户（边缘户）和发展产业或务工增收。</t>
  </si>
  <si>
    <t>郭家岗村</t>
  </si>
  <si>
    <t>辣椒种植30亩</t>
  </si>
  <si>
    <t>带动村集体经济在去年基础上增长2万元。</t>
  </si>
  <si>
    <t>带动带动安置点3户9人及周边群众49户增收。</t>
  </si>
  <si>
    <t>华宝山村</t>
  </si>
  <si>
    <t>枣树湾至九里堰通村公路硬化</t>
  </si>
  <si>
    <t>村基础设施</t>
  </si>
  <si>
    <t>枣树湾至九里堰通村公路1公里硬化</t>
  </si>
  <si>
    <t>硬化枣树湾至九里堰通村1公里公路</t>
  </si>
  <si>
    <t>带动30户农户和脱贫户农副产品运输，保障出行安全</t>
  </si>
  <si>
    <t>万和居委会</t>
  </si>
  <si>
    <t>蔬菜大棚建设</t>
  </si>
  <si>
    <t>建蔬菜大棚5个</t>
  </si>
  <si>
    <t>每年为万和居委会集体经济创收2万元以上。</t>
  </si>
  <si>
    <t>带动易地搬迁安置点脱贫户十人就业务工。</t>
  </si>
  <si>
    <t>二、教育帮扶类</t>
  </si>
  <si>
    <t>县乡村振兴局</t>
  </si>
  <si>
    <t>2022年春季雨露计划</t>
  </si>
  <si>
    <t>2022.01-2022.07</t>
  </si>
  <si>
    <t>朱  晖</t>
  </si>
  <si>
    <t>三、村基础设施类</t>
  </si>
  <si>
    <t>县财政局</t>
  </si>
  <si>
    <t>2022年财政美丽乡村建设项目</t>
  </si>
  <si>
    <t>2022.06-2022.12</t>
  </si>
  <si>
    <t>胡  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</si>
</sst>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方正小标宋简体"/>
      <charset val="134"/>
    </font>
    <font>
      <sz val="13"/>
      <name val="黑体"/>
      <charset val="134"/>
    </font>
    <font>
      <sz val="12"/>
      <name val="黑体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7"/>
  <sheetViews>
    <sheetView tabSelected="1" zoomScale="85" zoomScaleNormal="85" topLeftCell="E1" workbookViewId="0">
      <pane ySplit="3" topLeftCell="A48" activePane="bottomLeft" state="frozen"/>
      <selection/>
      <selection pane="bottomLeft" activeCell="K55" sqref="K55"/>
    </sheetView>
  </sheetViews>
  <sheetFormatPr defaultColWidth="9" defaultRowHeight="24" customHeight="1"/>
  <cols>
    <col min="1" max="1" width="6.25" style="4" customWidth="1"/>
    <col min="2" max="2" width="7.5" style="4" customWidth="1"/>
    <col min="3" max="3" width="13.75" style="4" customWidth="1"/>
    <col min="4" max="4" width="9" style="4"/>
    <col min="5" max="5" width="16.625" style="4" customWidth="1"/>
    <col min="6" max="6" width="18.375" style="4" customWidth="1"/>
    <col min="7" max="7" width="36.625" style="4" customWidth="1"/>
    <col min="8" max="10" width="9.10833333333333" style="4" customWidth="1"/>
    <col min="11" max="11" width="17.625" style="4" customWidth="1"/>
    <col min="12" max="12" width="33.8166666666667" style="4" customWidth="1"/>
    <col min="13" max="13" width="28.5" style="4" customWidth="1"/>
    <col min="14" max="14" width="13.625" style="4" customWidth="1"/>
    <col min="15" max="16384" width="9" style="4"/>
  </cols>
  <sheetData>
    <row r="1" s="1" customFormat="1" ht="40" customHeight="1" spans="1:1">
      <c r="A1" s="1" t="s">
        <v>0</v>
      </c>
    </row>
    <row r="2" s="2" customFormat="1" ht="30" customHeight="1" spans="1:1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/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="2" customFormat="1" ht="50" customHeight="1" spans="1:15">
      <c r="A3" s="5"/>
      <c r="B3" s="7"/>
      <c r="C3" s="5"/>
      <c r="D3" s="5"/>
      <c r="E3" s="5"/>
      <c r="F3" s="5"/>
      <c r="G3" s="5"/>
      <c r="H3" s="5"/>
      <c r="I3" s="5" t="s">
        <v>15</v>
      </c>
      <c r="J3" s="5" t="s">
        <v>16</v>
      </c>
      <c r="K3" s="5"/>
      <c r="L3" s="5"/>
      <c r="M3" s="5"/>
      <c r="N3" s="5"/>
      <c r="O3" s="5"/>
    </row>
    <row r="4" s="3" customFormat="1" ht="24.75" customHeight="1" spans="1:15">
      <c r="A4" s="8" t="s">
        <v>17</v>
      </c>
      <c r="B4" s="8"/>
      <c r="C4" s="8"/>
      <c r="D4" s="8"/>
      <c r="E4" s="8"/>
      <c r="F4" s="8"/>
      <c r="G4" s="8"/>
      <c r="H4" s="9">
        <v>4202.4</v>
      </c>
      <c r="I4" s="9">
        <v>1162</v>
      </c>
      <c r="J4" s="9">
        <v>3040.4</v>
      </c>
      <c r="K4" s="9"/>
      <c r="L4" s="9"/>
      <c r="M4" s="9"/>
      <c r="N4" s="9"/>
      <c r="O4" s="9"/>
    </row>
    <row r="5" s="3" customFormat="1" customHeight="1" spans="1:15">
      <c r="A5" s="8" t="s">
        <v>18</v>
      </c>
      <c r="B5" s="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="3" customFormat="1" ht="40" customHeight="1" spans="1:15">
      <c r="A6" s="8">
        <f>ROW()-5</f>
        <v>1</v>
      </c>
      <c r="B6" s="10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11" t="s">
        <v>24</v>
      </c>
      <c r="H6" s="9">
        <f>SUM(I6:J6)</f>
        <v>300</v>
      </c>
      <c r="I6" s="17">
        <v>10</v>
      </c>
      <c r="J6" s="9">
        <v>290</v>
      </c>
      <c r="K6" s="9" t="s">
        <v>25</v>
      </c>
      <c r="L6" s="9" t="s">
        <v>26</v>
      </c>
      <c r="M6" s="9" t="s">
        <v>27</v>
      </c>
      <c r="N6" s="9" t="s">
        <v>28</v>
      </c>
      <c r="O6" s="9" t="s">
        <v>29</v>
      </c>
    </row>
    <row r="7" s="3" customFormat="1" ht="40" customHeight="1" spans="1:15">
      <c r="A7" s="8">
        <f t="shared" ref="A7:A21" si="0">ROW()-5</f>
        <v>2</v>
      </c>
      <c r="B7" s="12"/>
      <c r="C7" s="9" t="s">
        <v>30</v>
      </c>
      <c r="D7" s="9" t="s">
        <v>31</v>
      </c>
      <c r="E7" s="9" t="s">
        <v>32</v>
      </c>
      <c r="F7" s="9" t="s">
        <v>23</v>
      </c>
      <c r="G7" s="11" t="s">
        <v>33</v>
      </c>
      <c r="H7" s="9">
        <f t="shared" ref="H7:H21" si="1">SUM(I7:J7)</f>
        <v>100</v>
      </c>
      <c r="I7" s="17">
        <v>10</v>
      </c>
      <c r="J7" s="9">
        <v>90</v>
      </c>
      <c r="K7" s="9" t="s">
        <v>25</v>
      </c>
      <c r="L7" s="9" t="s">
        <v>34</v>
      </c>
      <c r="M7" s="9" t="s">
        <v>35</v>
      </c>
      <c r="N7" s="9" t="s">
        <v>36</v>
      </c>
      <c r="O7" s="9" t="s">
        <v>37</v>
      </c>
    </row>
    <row r="8" s="3" customFormat="1" ht="40" customHeight="1" spans="1:15">
      <c r="A8" s="8">
        <f t="shared" si="0"/>
        <v>3</v>
      </c>
      <c r="B8" s="12"/>
      <c r="C8" s="9" t="s">
        <v>38</v>
      </c>
      <c r="D8" s="9" t="s">
        <v>39</v>
      </c>
      <c r="E8" s="9" t="s">
        <v>40</v>
      </c>
      <c r="F8" s="9" t="s">
        <v>23</v>
      </c>
      <c r="G8" s="11" t="s">
        <v>41</v>
      </c>
      <c r="H8" s="9">
        <f t="shared" si="1"/>
        <v>20</v>
      </c>
      <c r="I8" s="17">
        <v>10</v>
      </c>
      <c r="J8" s="9">
        <v>10</v>
      </c>
      <c r="K8" s="9" t="s">
        <v>25</v>
      </c>
      <c r="L8" s="9" t="s">
        <v>42</v>
      </c>
      <c r="M8" s="9" t="s">
        <v>43</v>
      </c>
      <c r="N8" s="9" t="s">
        <v>44</v>
      </c>
      <c r="O8" s="9" t="s">
        <v>45</v>
      </c>
    </row>
    <row r="9" s="3" customFormat="1" ht="40" customHeight="1" spans="1:15">
      <c r="A9" s="8">
        <f t="shared" si="0"/>
        <v>4</v>
      </c>
      <c r="B9" s="12"/>
      <c r="C9" s="9" t="s">
        <v>46</v>
      </c>
      <c r="D9" s="9" t="s">
        <v>47</v>
      </c>
      <c r="E9" s="9" t="s">
        <v>48</v>
      </c>
      <c r="F9" s="9" t="s">
        <v>23</v>
      </c>
      <c r="G9" s="11" t="s">
        <v>49</v>
      </c>
      <c r="H9" s="9">
        <f t="shared" si="1"/>
        <v>100</v>
      </c>
      <c r="I9" s="17">
        <v>10</v>
      </c>
      <c r="J9" s="9">
        <v>90</v>
      </c>
      <c r="K9" s="9" t="s">
        <v>25</v>
      </c>
      <c r="L9" s="9" t="s">
        <v>34</v>
      </c>
      <c r="M9" s="9" t="s">
        <v>50</v>
      </c>
      <c r="N9" s="9" t="s">
        <v>51</v>
      </c>
      <c r="O9" s="9" t="s">
        <v>52</v>
      </c>
    </row>
    <row r="10" s="3" customFormat="1" ht="40" customHeight="1" spans="1:15">
      <c r="A10" s="8">
        <f t="shared" si="0"/>
        <v>5</v>
      </c>
      <c r="B10" s="12"/>
      <c r="C10" s="9" t="s">
        <v>53</v>
      </c>
      <c r="D10" s="9" t="s">
        <v>54</v>
      </c>
      <c r="E10" s="9" t="s">
        <v>55</v>
      </c>
      <c r="F10" s="9" t="s">
        <v>23</v>
      </c>
      <c r="G10" s="11" t="s">
        <v>56</v>
      </c>
      <c r="H10" s="9">
        <f t="shared" si="1"/>
        <v>30</v>
      </c>
      <c r="I10" s="17">
        <v>10</v>
      </c>
      <c r="J10" s="9">
        <v>20</v>
      </c>
      <c r="K10" s="9" t="s">
        <v>25</v>
      </c>
      <c r="L10" s="9" t="s">
        <v>57</v>
      </c>
      <c r="M10" s="9" t="s">
        <v>58</v>
      </c>
      <c r="N10" s="9" t="s">
        <v>59</v>
      </c>
      <c r="O10" s="9" t="s">
        <v>60</v>
      </c>
    </row>
    <row r="11" s="3" customFormat="1" ht="40" customHeight="1" spans="1:15">
      <c r="A11" s="8">
        <f t="shared" si="0"/>
        <v>6</v>
      </c>
      <c r="B11" s="12"/>
      <c r="C11" s="9" t="s">
        <v>61</v>
      </c>
      <c r="D11" s="9" t="s">
        <v>62</v>
      </c>
      <c r="E11" s="9" t="s">
        <v>63</v>
      </c>
      <c r="F11" s="9" t="s">
        <v>23</v>
      </c>
      <c r="G11" s="11" t="s">
        <v>64</v>
      </c>
      <c r="H11" s="9">
        <f t="shared" si="1"/>
        <v>220</v>
      </c>
      <c r="I11" s="17">
        <v>10</v>
      </c>
      <c r="J11" s="9">
        <v>210</v>
      </c>
      <c r="K11" s="9" t="s">
        <v>25</v>
      </c>
      <c r="L11" s="9" t="s">
        <v>65</v>
      </c>
      <c r="M11" s="9" t="s">
        <v>66</v>
      </c>
      <c r="N11" s="9" t="s">
        <v>67</v>
      </c>
      <c r="O11" s="9" t="s">
        <v>68</v>
      </c>
    </row>
    <row r="12" s="3" customFormat="1" ht="40" customHeight="1" spans="1:15">
      <c r="A12" s="8">
        <f t="shared" si="0"/>
        <v>7</v>
      </c>
      <c r="B12" s="12"/>
      <c r="C12" s="13" t="s">
        <v>69</v>
      </c>
      <c r="D12" s="9" t="s">
        <v>70</v>
      </c>
      <c r="E12" s="9" t="s">
        <v>71</v>
      </c>
      <c r="F12" s="9" t="s">
        <v>72</v>
      </c>
      <c r="G12" s="11" t="s">
        <v>73</v>
      </c>
      <c r="H12" s="9">
        <f t="shared" si="1"/>
        <v>100</v>
      </c>
      <c r="I12" s="17">
        <v>10</v>
      </c>
      <c r="J12" s="9">
        <v>90</v>
      </c>
      <c r="K12" s="9" t="s">
        <v>25</v>
      </c>
      <c r="L12" s="9" t="s">
        <v>74</v>
      </c>
      <c r="M12" s="9" t="s">
        <v>75</v>
      </c>
      <c r="N12" s="9" t="s">
        <v>76</v>
      </c>
      <c r="O12" s="9" t="s">
        <v>77</v>
      </c>
    </row>
    <row r="13" s="3" customFormat="1" ht="50" customHeight="1" spans="1:15">
      <c r="A13" s="8">
        <f t="shared" si="0"/>
        <v>8</v>
      </c>
      <c r="B13" s="12"/>
      <c r="C13" s="9" t="s">
        <v>78</v>
      </c>
      <c r="D13" s="9" t="s">
        <v>79</v>
      </c>
      <c r="E13" s="9" t="s">
        <v>80</v>
      </c>
      <c r="F13" s="9" t="s">
        <v>23</v>
      </c>
      <c r="G13" s="11" t="s">
        <v>81</v>
      </c>
      <c r="H13" s="9">
        <f t="shared" si="1"/>
        <v>90</v>
      </c>
      <c r="I13" s="17">
        <v>10</v>
      </c>
      <c r="J13" s="9">
        <v>80</v>
      </c>
      <c r="K13" s="9" t="s">
        <v>25</v>
      </c>
      <c r="L13" s="9" t="s">
        <v>82</v>
      </c>
      <c r="M13" s="9" t="s">
        <v>83</v>
      </c>
      <c r="N13" s="9" t="s">
        <v>84</v>
      </c>
      <c r="O13" s="9" t="s">
        <v>85</v>
      </c>
    </row>
    <row r="14" s="3" customFormat="1" ht="60" customHeight="1" spans="1:15">
      <c r="A14" s="8">
        <f t="shared" si="0"/>
        <v>9</v>
      </c>
      <c r="B14" s="12"/>
      <c r="C14" s="9" t="s">
        <v>86</v>
      </c>
      <c r="D14" s="9" t="s">
        <v>87</v>
      </c>
      <c r="E14" s="9" t="s">
        <v>88</v>
      </c>
      <c r="F14" s="9" t="s">
        <v>23</v>
      </c>
      <c r="G14" s="11" t="s">
        <v>89</v>
      </c>
      <c r="H14" s="9">
        <f t="shared" si="1"/>
        <v>62</v>
      </c>
      <c r="I14" s="17">
        <v>10</v>
      </c>
      <c r="J14" s="9">
        <v>52</v>
      </c>
      <c r="K14" s="9" t="s">
        <v>25</v>
      </c>
      <c r="L14" s="9" t="s">
        <v>90</v>
      </c>
      <c r="M14" s="9" t="s">
        <v>91</v>
      </c>
      <c r="N14" s="9" t="s">
        <v>92</v>
      </c>
      <c r="O14" s="9" t="s">
        <v>93</v>
      </c>
    </row>
    <row r="15" s="3" customFormat="1" ht="50" customHeight="1" spans="1:15">
      <c r="A15" s="8">
        <f t="shared" si="0"/>
        <v>10</v>
      </c>
      <c r="B15" s="12"/>
      <c r="C15" s="9" t="s">
        <v>94</v>
      </c>
      <c r="D15" s="9" t="s">
        <v>95</v>
      </c>
      <c r="E15" s="9" t="s">
        <v>96</v>
      </c>
      <c r="F15" s="9" t="s">
        <v>23</v>
      </c>
      <c r="G15" s="11" t="s">
        <v>97</v>
      </c>
      <c r="H15" s="9">
        <f t="shared" si="1"/>
        <v>20</v>
      </c>
      <c r="I15" s="17">
        <v>10</v>
      </c>
      <c r="J15" s="9">
        <v>10</v>
      </c>
      <c r="K15" s="9" t="s">
        <v>25</v>
      </c>
      <c r="L15" s="9" t="s">
        <v>98</v>
      </c>
      <c r="M15" s="9" t="s">
        <v>99</v>
      </c>
      <c r="N15" s="9" t="s">
        <v>100</v>
      </c>
      <c r="O15" s="9" t="s">
        <v>101</v>
      </c>
    </row>
    <row r="16" s="3" customFormat="1" ht="40" customHeight="1" spans="1:15">
      <c r="A16" s="8">
        <f t="shared" si="0"/>
        <v>11</v>
      </c>
      <c r="B16" s="12"/>
      <c r="C16" s="9" t="s">
        <v>102</v>
      </c>
      <c r="D16" s="9" t="s">
        <v>103</v>
      </c>
      <c r="E16" s="9" t="s">
        <v>104</v>
      </c>
      <c r="F16" s="9" t="s">
        <v>23</v>
      </c>
      <c r="G16" s="11" t="s">
        <v>105</v>
      </c>
      <c r="H16" s="9">
        <f t="shared" si="1"/>
        <v>15</v>
      </c>
      <c r="I16" s="17">
        <v>10</v>
      </c>
      <c r="J16" s="9">
        <v>5</v>
      </c>
      <c r="K16" s="9" t="s">
        <v>25</v>
      </c>
      <c r="L16" s="9" t="s">
        <v>106</v>
      </c>
      <c r="M16" s="9" t="s">
        <v>107</v>
      </c>
      <c r="N16" s="9" t="s">
        <v>108</v>
      </c>
      <c r="O16" s="9" t="s">
        <v>109</v>
      </c>
    </row>
    <row r="17" s="3" customFormat="1" ht="40" customHeight="1" spans="1:15">
      <c r="A17" s="8">
        <f t="shared" si="0"/>
        <v>12</v>
      </c>
      <c r="B17" s="12"/>
      <c r="C17" s="9" t="s">
        <v>110</v>
      </c>
      <c r="D17" s="9" t="s">
        <v>111</v>
      </c>
      <c r="E17" s="9" t="s">
        <v>112</v>
      </c>
      <c r="F17" s="9" t="s">
        <v>23</v>
      </c>
      <c r="G17" s="11" t="s">
        <v>113</v>
      </c>
      <c r="H17" s="9">
        <f t="shared" si="1"/>
        <v>400</v>
      </c>
      <c r="I17" s="17">
        <v>10</v>
      </c>
      <c r="J17" s="9">
        <v>390</v>
      </c>
      <c r="K17" s="9" t="s">
        <v>25</v>
      </c>
      <c r="L17" s="9" t="s">
        <v>114</v>
      </c>
      <c r="M17" s="9" t="s">
        <v>115</v>
      </c>
      <c r="N17" s="9" t="s">
        <v>116</v>
      </c>
      <c r="O17" s="9" t="s">
        <v>117</v>
      </c>
    </row>
    <row r="18" s="3" customFormat="1" ht="40" customHeight="1" spans="1:15">
      <c r="A18" s="8">
        <f t="shared" si="0"/>
        <v>13</v>
      </c>
      <c r="B18" s="12"/>
      <c r="C18" s="9" t="s">
        <v>118</v>
      </c>
      <c r="D18" s="9" t="s">
        <v>119</v>
      </c>
      <c r="E18" s="9" t="s">
        <v>120</v>
      </c>
      <c r="F18" s="9" t="s">
        <v>23</v>
      </c>
      <c r="G18" s="11" t="s">
        <v>121</v>
      </c>
      <c r="H18" s="9">
        <f t="shared" si="1"/>
        <v>50</v>
      </c>
      <c r="I18" s="17">
        <v>5</v>
      </c>
      <c r="J18" s="9">
        <v>45</v>
      </c>
      <c r="K18" s="9" t="s">
        <v>25</v>
      </c>
      <c r="L18" s="9" t="s">
        <v>122</v>
      </c>
      <c r="M18" s="9" t="s">
        <v>123</v>
      </c>
      <c r="N18" s="9" t="s">
        <v>124</v>
      </c>
      <c r="O18" s="9" t="s">
        <v>125</v>
      </c>
    </row>
    <row r="19" s="3" customFormat="1" ht="40" customHeight="1" spans="1:15">
      <c r="A19" s="8">
        <f t="shared" si="0"/>
        <v>14</v>
      </c>
      <c r="B19" s="12"/>
      <c r="C19" s="9" t="s">
        <v>118</v>
      </c>
      <c r="D19" s="9" t="s">
        <v>119</v>
      </c>
      <c r="E19" s="9" t="s">
        <v>126</v>
      </c>
      <c r="F19" s="9" t="s">
        <v>23</v>
      </c>
      <c r="G19" s="11" t="s">
        <v>127</v>
      </c>
      <c r="H19" s="9">
        <f t="shared" si="1"/>
        <v>50</v>
      </c>
      <c r="I19" s="17">
        <v>5</v>
      </c>
      <c r="J19" s="9">
        <v>45</v>
      </c>
      <c r="K19" s="9" t="s">
        <v>25</v>
      </c>
      <c r="L19" s="9" t="s">
        <v>128</v>
      </c>
      <c r="M19" s="9" t="s">
        <v>129</v>
      </c>
      <c r="N19" s="9" t="s">
        <v>124</v>
      </c>
      <c r="O19" s="9" t="s">
        <v>125</v>
      </c>
    </row>
    <row r="20" s="3" customFormat="1" ht="40" customHeight="1" spans="1:15">
      <c r="A20" s="8">
        <f t="shared" si="0"/>
        <v>15</v>
      </c>
      <c r="B20" s="12"/>
      <c r="C20" s="9" t="s">
        <v>130</v>
      </c>
      <c r="D20" s="9" t="s">
        <v>131</v>
      </c>
      <c r="E20" s="9" t="s">
        <v>132</v>
      </c>
      <c r="F20" s="9" t="s">
        <v>23</v>
      </c>
      <c r="G20" s="11" t="s">
        <v>133</v>
      </c>
      <c r="H20" s="9">
        <f t="shared" si="1"/>
        <v>80</v>
      </c>
      <c r="I20" s="17">
        <v>10</v>
      </c>
      <c r="J20" s="9">
        <v>70</v>
      </c>
      <c r="K20" s="9" t="s">
        <v>25</v>
      </c>
      <c r="L20" s="9" t="s">
        <v>134</v>
      </c>
      <c r="M20" s="9" t="s">
        <v>135</v>
      </c>
      <c r="N20" s="9" t="s">
        <v>136</v>
      </c>
      <c r="O20" s="9" t="s">
        <v>137</v>
      </c>
    </row>
    <row r="21" s="3" customFormat="1" ht="40" customHeight="1" spans="1:15">
      <c r="A21" s="8">
        <f t="shared" si="0"/>
        <v>16</v>
      </c>
      <c r="B21" s="14"/>
      <c r="C21" s="9" t="s">
        <v>138</v>
      </c>
      <c r="D21" s="9" t="s">
        <v>139</v>
      </c>
      <c r="E21" s="9" t="s">
        <v>140</v>
      </c>
      <c r="F21" s="9" t="s">
        <v>23</v>
      </c>
      <c r="G21" s="11" t="s">
        <v>141</v>
      </c>
      <c r="H21" s="9">
        <f t="shared" si="1"/>
        <v>10</v>
      </c>
      <c r="I21" s="17">
        <v>10</v>
      </c>
      <c r="J21" s="9">
        <v>0</v>
      </c>
      <c r="K21" s="9" t="s">
        <v>25</v>
      </c>
      <c r="L21" s="9" t="s">
        <v>34</v>
      </c>
      <c r="M21" s="9" t="s">
        <v>142</v>
      </c>
      <c r="N21" s="9" t="s">
        <v>138</v>
      </c>
      <c r="O21" s="9" t="s">
        <v>143</v>
      </c>
    </row>
    <row r="22" s="3" customFormat="1" ht="40" customHeight="1" spans="1:15">
      <c r="A22" s="8">
        <f t="shared" ref="A22:A28" si="2">ROW()-5</f>
        <v>17</v>
      </c>
      <c r="B22" s="10" t="s">
        <v>144</v>
      </c>
      <c r="C22" s="9" t="s">
        <v>145</v>
      </c>
      <c r="D22" s="9" t="s">
        <v>146</v>
      </c>
      <c r="E22" s="9" t="s">
        <v>147</v>
      </c>
      <c r="F22" s="9" t="s">
        <v>23</v>
      </c>
      <c r="G22" s="11" t="s">
        <v>148</v>
      </c>
      <c r="H22" s="9">
        <v>30</v>
      </c>
      <c r="I22" s="9">
        <v>20</v>
      </c>
      <c r="J22" s="9">
        <v>10</v>
      </c>
      <c r="K22" s="9" t="s">
        <v>25</v>
      </c>
      <c r="L22" s="11" t="s">
        <v>149</v>
      </c>
      <c r="M22" s="9" t="s">
        <v>150</v>
      </c>
      <c r="N22" s="9" t="s">
        <v>151</v>
      </c>
      <c r="O22" s="9" t="s">
        <v>152</v>
      </c>
    </row>
    <row r="23" s="3" customFormat="1" ht="40" customHeight="1" spans="1:15">
      <c r="A23" s="8">
        <f t="shared" si="2"/>
        <v>18</v>
      </c>
      <c r="B23" s="12"/>
      <c r="C23" s="9" t="s">
        <v>20</v>
      </c>
      <c r="D23" s="9" t="s">
        <v>153</v>
      </c>
      <c r="E23" s="9" t="s">
        <v>154</v>
      </c>
      <c r="F23" s="9" t="s">
        <v>23</v>
      </c>
      <c r="G23" s="11" t="s">
        <v>155</v>
      </c>
      <c r="H23" s="9">
        <v>206</v>
      </c>
      <c r="I23" s="9">
        <v>20</v>
      </c>
      <c r="J23" s="9">
        <v>186</v>
      </c>
      <c r="K23" s="9" t="s">
        <v>25</v>
      </c>
      <c r="L23" s="11" t="s">
        <v>156</v>
      </c>
      <c r="M23" s="9" t="s">
        <v>157</v>
      </c>
      <c r="N23" s="9" t="s">
        <v>28</v>
      </c>
      <c r="O23" s="9" t="s">
        <v>29</v>
      </c>
    </row>
    <row r="24" s="3" customFormat="1" ht="40" customHeight="1" spans="1:15">
      <c r="A24" s="8">
        <f t="shared" si="2"/>
        <v>19</v>
      </c>
      <c r="B24" s="12"/>
      <c r="C24" s="9" t="s">
        <v>30</v>
      </c>
      <c r="D24" s="9" t="s">
        <v>158</v>
      </c>
      <c r="E24" s="9" t="s">
        <v>159</v>
      </c>
      <c r="F24" s="9" t="s">
        <v>23</v>
      </c>
      <c r="G24" s="11" t="s">
        <v>160</v>
      </c>
      <c r="H24" s="9">
        <v>45</v>
      </c>
      <c r="I24" s="9">
        <v>20</v>
      </c>
      <c r="J24" s="9">
        <v>25</v>
      </c>
      <c r="K24" s="9" t="s">
        <v>25</v>
      </c>
      <c r="L24" s="11" t="s">
        <v>161</v>
      </c>
      <c r="M24" s="9" t="s">
        <v>162</v>
      </c>
      <c r="N24" s="9" t="s">
        <v>36</v>
      </c>
      <c r="O24" s="9" t="s">
        <v>37</v>
      </c>
    </row>
    <row r="25" s="3" customFormat="1" ht="40" customHeight="1" spans="1:15">
      <c r="A25" s="8">
        <f t="shared" si="2"/>
        <v>20</v>
      </c>
      <c r="B25" s="12"/>
      <c r="C25" s="9" t="s">
        <v>30</v>
      </c>
      <c r="D25" s="9" t="s">
        <v>163</v>
      </c>
      <c r="E25" s="9" t="s">
        <v>164</v>
      </c>
      <c r="F25" s="9" t="s">
        <v>23</v>
      </c>
      <c r="G25" s="11" t="s">
        <v>165</v>
      </c>
      <c r="H25" s="9">
        <v>100</v>
      </c>
      <c r="I25" s="9">
        <v>20</v>
      </c>
      <c r="J25" s="9">
        <v>80</v>
      </c>
      <c r="K25" s="9" t="s">
        <v>25</v>
      </c>
      <c r="L25" s="11" t="s">
        <v>166</v>
      </c>
      <c r="M25" s="9" t="s">
        <v>167</v>
      </c>
      <c r="N25" s="9" t="s">
        <v>36</v>
      </c>
      <c r="O25" s="9" t="s">
        <v>37</v>
      </c>
    </row>
    <row r="26" s="3" customFormat="1" ht="40" customHeight="1" spans="1:15">
      <c r="A26" s="8">
        <f t="shared" si="2"/>
        <v>21</v>
      </c>
      <c r="B26" s="12"/>
      <c r="C26" s="9" t="s">
        <v>38</v>
      </c>
      <c r="D26" s="9" t="s">
        <v>168</v>
      </c>
      <c r="E26" s="9" t="s">
        <v>169</v>
      </c>
      <c r="F26" s="9" t="s">
        <v>23</v>
      </c>
      <c r="G26" s="11" t="s">
        <v>170</v>
      </c>
      <c r="H26" s="9">
        <v>40</v>
      </c>
      <c r="I26" s="9">
        <v>20</v>
      </c>
      <c r="J26" s="9">
        <v>20</v>
      </c>
      <c r="K26" s="9" t="s">
        <v>25</v>
      </c>
      <c r="L26" s="11" t="s">
        <v>171</v>
      </c>
      <c r="M26" s="9" t="s">
        <v>172</v>
      </c>
      <c r="N26" s="9" t="s">
        <v>44</v>
      </c>
      <c r="O26" s="9" t="s">
        <v>45</v>
      </c>
    </row>
    <row r="27" s="3" customFormat="1" ht="40" customHeight="1" spans="1:15">
      <c r="A27" s="8">
        <f t="shared" si="2"/>
        <v>22</v>
      </c>
      <c r="B27" s="12"/>
      <c r="C27" s="9" t="s">
        <v>46</v>
      </c>
      <c r="D27" s="9" t="s">
        <v>173</v>
      </c>
      <c r="E27" s="9" t="s">
        <v>174</v>
      </c>
      <c r="F27" s="9" t="s">
        <v>23</v>
      </c>
      <c r="G27" s="11" t="s">
        <v>175</v>
      </c>
      <c r="H27" s="9">
        <v>50</v>
      </c>
      <c r="I27" s="9">
        <v>20</v>
      </c>
      <c r="J27" s="9">
        <v>30</v>
      </c>
      <c r="K27" s="9" t="s">
        <v>25</v>
      </c>
      <c r="L27" s="11" t="s">
        <v>176</v>
      </c>
      <c r="M27" s="9" t="s">
        <v>177</v>
      </c>
      <c r="N27" s="9" t="s">
        <v>51</v>
      </c>
      <c r="O27" s="9" t="s">
        <v>52</v>
      </c>
    </row>
    <row r="28" s="3" customFormat="1" ht="40" customHeight="1" spans="1:15">
      <c r="A28" s="8">
        <f t="shared" si="2"/>
        <v>23</v>
      </c>
      <c r="B28" s="12"/>
      <c r="C28" s="9" t="s">
        <v>46</v>
      </c>
      <c r="D28" s="9" t="s">
        <v>178</v>
      </c>
      <c r="E28" s="9" t="s">
        <v>179</v>
      </c>
      <c r="F28" s="9" t="s">
        <v>23</v>
      </c>
      <c r="G28" s="11" t="s">
        <v>180</v>
      </c>
      <c r="H28" s="9">
        <v>150</v>
      </c>
      <c r="I28" s="9">
        <v>20</v>
      </c>
      <c r="J28" s="9">
        <v>130</v>
      </c>
      <c r="K28" s="9" t="s">
        <v>25</v>
      </c>
      <c r="L28" s="11" t="s">
        <v>181</v>
      </c>
      <c r="M28" s="9" t="s">
        <v>182</v>
      </c>
      <c r="N28" s="9" t="s">
        <v>51</v>
      </c>
      <c r="O28" s="9" t="s">
        <v>52</v>
      </c>
    </row>
    <row r="29" s="3" customFormat="1" ht="40" customHeight="1" spans="1:15">
      <c r="A29" s="8">
        <f t="shared" ref="A29:A38" si="3">ROW()-5</f>
        <v>24</v>
      </c>
      <c r="B29" s="12"/>
      <c r="C29" s="9" t="s">
        <v>53</v>
      </c>
      <c r="D29" s="9" t="s">
        <v>183</v>
      </c>
      <c r="E29" s="9" t="s">
        <v>184</v>
      </c>
      <c r="F29" s="9" t="s">
        <v>23</v>
      </c>
      <c r="G29" s="11" t="s">
        <v>185</v>
      </c>
      <c r="H29" s="9">
        <v>60</v>
      </c>
      <c r="I29" s="9">
        <v>20</v>
      </c>
      <c r="J29" s="9">
        <v>40</v>
      </c>
      <c r="K29" s="9" t="s">
        <v>25</v>
      </c>
      <c r="L29" s="11" t="s">
        <v>186</v>
      </c>
      <c r="M29" s="9" t="s">
        <v>187</v>
      </c>
      <c r="N29" s="9" t="s">
        <v>59</v>
      </c>
      <c r="O29" s="9" t="s">
        <v>60</v>
      </c>
    </row>
    <row r="30" s="3" customFormat="1" ht="40" customHeight="1" spans="1:15">
      <c r="A30" s="8">
        <f t="shared" si="3"/>
        <v>25</v>
      </c>
      <c r="B30" s="12"/>
      <c r="C30" s="9" t="s">
        <v>53</v>
      </c>
      <c r="D30" s="9" t="s">
        <v>188</v>
      </c>
      <c r="E30" s="9" t="s">
        <v>179</v>
      </c>
      <c r="F30" s="9" t="s">
        <v>23</v>
      </c>
      <c r="G30" s="11" t="s">
        <v>189</v>
      </c>
      <c r="H30" s="9">
        <v>50</v>
      </c>
      <c r="I30" s="9">
        <v>20</v>
      </c>
      <c r="J30" s="9">
        <v>30</v>
      </c>
      <c r="K30" s="9" t="s">
        <v>25</v>
      </c>
      <c r="L30" s="11" t="s">
        <v>190</v>
      </c>
      <c r="M30" s="9" t="s">
        <v>191</v>
      </c>
      <c r="N30" s="9" t="s">
        <v>59</v>
      </c>
      <c r="O30" s="9" t="s">
        <v>60</v>
      </c>
    </row>
    <row r="31" s="3" customFormat="1" ht="40" customHeight="1" spans="1:15">
      <c r="A31" s="8">
        <f t="shared" si="3"/>
        <v>26</v>
      </c>
      <c r="B31" s="12"/>
      <c r="C31" s="9" t="s">
        <v>61</v>
      </c>
      <c r="D31" s="9" t="s">
        <v>192</v>
      </c>
      <c r="E31" s="9" t="s">
        <v>193</v>
      </c>
      <c r="F31" s="9" t="s">
        <v>23</v>
      </c>
      <c r="G31" s="11" t="s">
        <v>194</v>
      </c>
      <c r="H31" s="9">
        <v>120</v>
      </c>
      <c r="I31" s="9">
        <v>20</v>
      </c>
      <c r="J31" s="9">
        <v>100</v>
      </c>
      <c r="K31" s="9" t="s">
        <v>25</v>
      </c>
      <c r="L31" s="11" t="s">
        <v>195</v>
      </c>
      <c r="M31" s="9" t="s">
        <v>196</v>
      </c>
      <c r="N31" s="9" t="s">
        <v>67</v>
      </c>
      <c r="O31" s="9" t="s">
        <v>68</v>
      </c>
    </row>
    <row r="32" s="3" customFormat="1" ht="40" customHeight="1" spans="1:15">
      <c r="A32" s="8">
        <f t="shared" si="3"/>
        <v>27</v>
      </c>
      <c r="B32" s="12"/>
      <c r="C32" s="9" t="s">
        <v>69</v>
      </c>
      <c r="D32" s="9" t="s">
        <v>197</v>
      </c>
      <c r="E32" s="9" t="s">
        <v>198</v>
      </c>
      <c r="F32" s="9" t="s">
        <v>23</v>
      </c>
      <c r="G32" s="11" t="s">
        <v>199</v>
      </c>
      <c r="H32" s="9">
        <v>60</v>
      </c>
      <c r="I32" s="9">
        <v>20</v>
      </c>
      <c r="J32" s="9">
        <v>40</v>
      </c>
      <c r="K32" s="9" t="s">
        <v>25</v>
      </c>
      <c r="L32" s="11" t="s">
        <v>200</v>
      </c>
      <c r="M32" s="9" t="s">
        <v>201</v>
      </c>
      <c r="N32" s="9" t="s">
        <v>76</v>
      </c>
      <c r="O32" s="9" t="s">
        <v>77</v>
      </c>
    </row>
    <row r="33" s="3" customFormat="1" ht="40" customHeight="1" spans="1:15">
      <c r="A33" s="8">
        <f t="shared" si="3"/>
        <v>28</v>
      </c>
      <c r="B33" s="12"/>
      <c r="C33" s="9" t="s">
        <v>78</v>
      </c>
      <c r="D33" s="9" t="s">
        <v>202</v>
      </c>
      <c r="E33" s="9" t="s">
        <v>203</v>
      </c>
      <c r="F33" s="9" t="s">
        <v>23</v>
      </c>
      <c r="G33" s="11" t="s">
        <v>204</v>
      </c>
      <c r="H33" s="9">
        <v>40</v>
      </c>
      <c r="I33" s="9">
        <v>20</v>
      </c>
      <c r="J33" s="9">
        <v>20</v>
      </c>
      <c r="K33" s="9" t="s">
        <v>25</v>
      </c>
      <c r="L33" s="11" t="s">
        <v>205</v>
      </c>
      <c r="M33" s="9" t="s">
        <v>206</v>
      </c>
      <c r="N33" s="9" t="s">
        <v>84</v>
      </c>
      <c r="O33" s="9" t="s">
        <v>85</v>
      </c>
    </row>
    <row r="34" s="3" customFormat="1" ht="40" customHeight="1" spans="1:15">
      <c r="A34" s="8">
        <f t="shared" si="3"/>
        <v>29</v>
      </c>
      <c r="B34" s="12"/>
      <c r="C34" s="9" t="s">
        <v>78</v>
      </c>
      <c r="D34" s="9" t="s">
        <v>207</v>
      </c>
      <c r="E34" s="9" t="s">
        <v>208</v>
      </c>
      <c r="F34" s="9" t="s">
        <v>23</v>
      </c>
      <c r="G34" s="11" t="s">
        <v>209</v>
      </c>
      <c r="H34" s="9">
        <v>60</v>
      </c>
      <c r="I34" s="9">
        <v>20</v>
      </c>
      <c r="J34" s="9">
        <v>40</v>
      </c>
      <c r="K34" s="9" t="s">
        <v>25</v>
      </c>
      <c r="L34" s="11" t="s">
        <v>210</v>
      </c>
      <c r="M34" s="9" t="s">
        <v>211</v>
      </c>
      <c r="N34" s="9" t="s">
        <v>84</v>
      </c>
      <c r="O34" s="9" t="s">
        <v>85</v>
      </c>
    </row>
    <row r="35" s="3" customFormat="1" ht="40" customHeight="1" spans="1:15">
      <c r="A35" s="8">
        <f t="shared" si="3"/>
        <v>30</v>
      </c>
      <c r="B35" s="12"/>
      <c r="C35" s="9" t="s">
        <v>86</v>
      </c>
      <c r="D35" s="9" t="s">
        <v>212</v>
      </c>
      <c r="E35" s="9" t="s">
        <v>213</v>
      </c>
      <c r="F35" s="9" t="s">
        <v>23</v>
      </c>
      <c r="G35" s="11" t="s">
        <v>214</v>
      </c>
      <c r="H35" s="9">
        <v>120</v>
      </c>
      <c r="I35" s="9">
        <v>20</v>
      </c>
      <c r="J35" s="9">
        <v>100</v>
      </c>
      <c r="K35" s="9" t="s">
        <v>25</v>
      </c>
      <c r="L35" s="11" t="s">
        <v>215</v>
      </c>
      <c r="M35" s="9" t="s">
        <v>216</v>
      </c>
      <c r="N35" s="9" t="s">
        <v>92</v>
      </c>
      <c r="O35" s="9" t="s">
        <v>93</v>
      </c>
    </row>
    <row r="36" s="3" customFormat="1" ht="40" customHeight="1" spans="1:15">
      <c r="A36" s="8">
        <f t="shared" si="3"/>
        <v>31</v>
      </c>
      <c r="B36" s="12"/>
      <c r="C36" s="9" t="s">
        <v>94</v>
      </c>
      <c r="D36" s="9" t="s">
        <v>217</v>
      </c>
      <c r="E36" s="9" t="s">
        <v>218</v>
      </c>
      <c r="F36" s="9" t="s">
        <v>23</v>
      </c>
      <c r="G36" s="11" t="s">
        <v>219</v>
      </c>
      <c r="H36" s="9">
        <v>40</v>
      </c>
      <c r="I36" s="9">
        <v>20</v>
      </c>
      <c r="J36" s="9">
        <v>20</v>
      </c>
      <c r="K36" s="9" t="s">
        <v>25</v>
      </c>
      <c r="L36" s="11" t="s">
        <v>220</v>
      </c>
      <c r="M36" s="9" t="s">
        <v>221</v>
      </c>
      <c r="N36" s="9" t="s">
        <v>100</v>
      </c>
      <c r="O36" s="9" t="s">
        <v>101</v>
      </c>
    </row>
    <row r="37" s="3" customFormat="1" ht="40" customHeight="1" spans="1:15">
      <c r="A37" s="8">
        <f t="shared" si="3"/>
        <v>32</v>
      </c>
      <c r="B37" s="12"/>
      <c r="C37" s="9" t="s">
        <v>102</v>
      </c>
      <c r="D37" s="9" t="s">
        <v>222</v>
      </c>
      <c r="E37" s="9" t="s">
        <v>223</v>
      </c>
      <c r="F37" s="9" t="s">
        <v>23</v>
      </c>
      <c r="G37" s="11" t="s">
        <v>224</v>
      </c>
      <c r="H37" s="9">
        <v>60</v>
      </c>
      <c r="I37" s="9">
        <v>20</v>
      </c>
      <c r="J37" s="9">
        <v>40</v>
      </c>
      <c r="K37" s="9" t="s">
        <v>25</v>
      </c>
      <c r="L37" s="11" t="s">
        <v>225</v>
      </c>
      <c r="M37" s="9" t="s">
        <v>226</v>
      </c>
      <c r="N37" s="9" t="s">
        <v>108</v>
      </c>
      <c r="O37" s="9" t="s">
        <v>109</v>
      </c>
    </row>
    <row r="38" s="3" customFormat="1" ht="40" customHeight="1" spans="1:15">
      <c r="A38" s="8">
        <f t="shared" si="3"/>
        <v>33</v>
      </c>
      <c r="B38" s="12"/>
      <c r="C38" s="9" t="s">
        <v>227</v>
      </c>
      <c r="D38" s="9" t="s">
        <v>228</v>
      </c>
      <c r="E38" s="9" t="s">
        <v>229</v>
      </c>
      <c r="F38" s="9" t="s">
        <v>23</v>
      </c>
      <c r="G38" s="11" t="s">
        <v>229</v>
      </c>
      <c r="H38" s="9">
        <v>50</v>
      </c>
      <c r="I38" s="9">
        <v>20</v>
      </c>
      <c r="J38" s="9">
        <v>30</v>
      </c>
      <c r="K38" s="9" t="s">
        <v>25</v>
      </c>
      <c r="L38" s="11" t="s">
        <v>230</v>
      </c>
      <c r="M38" s="9" t="s">
        <v>231</v>
      </c>
      <c r="N38" s="9" t="s">
        <v>232</v>
      </c>
      <c r="O38" s="9" t="s">
        <v>233</v>
      </c>
    </row>
    <row r="39" s="3" customFormat="1" ht="40" customHeight="1" spans="1:15">
      <c r="A39" s="8">
        <f t="shared" ref="A39:A51" si="4">ROW()-5</f>
        <v>34</v>
      </c>
      <c r="B39" s="12"/>
      <c r="C39" s="9" t="s">
        <v>110</v>
      </c>
      <c r="D39" s="9" t="s">
        <v>234</v>
      </c>
      <c r="E39" s="9" t="s">
        <v>235</v>
      </c>
      <c r="F39" s="9" t="s">
        <v>23</v>
      </c>
      <c r="G39" s="11" t="s">
        <v>236</v>
      </c>
      <c r="H39" s="9">
        <v>30</v>
      </c>
      <c r="I39" s="9">
        <v>20</v>
      </c>
      <c r="J39" s="9">
        <v>10</v>
      </c>
      <c r="K39" s="9" t="s">
        <v>25</v>
      </c>
      <c r="L39" s="11" t="s">
        <v>237</v>
      </c>
      <c r="M39" s="9" t="s">
        <v>238</v>
      </c>
      <c r="N39" s="9" t="s">
        <v>116</v>
      </c>
      <c r="O39" s="9" t="s">
        <v>117</v>
      </c>
    </row>
    <row r="40" s="3" customFormat="1" ht="40" customHeight="1" spans="1:15">
      <c r="A40" s="8">
        <f t="shared" si="4"/>
        <v>35</v>
      </c>
      <c r="B40" s="12"/>
      <c r="C40" s="9" t="s">
        <v>110</v>
      </c>
      <c r="D40" s="9" t="s">
        <v>239</v>
      </c>
      <c r="E40" s="9" t="s">
        <v>240</v>
      </c>
      <c r="F40" s="9" t="s">
        <v>23</v>
      </c>
      <c r="G40" s="11" t="s">
        <v>241</v>
      </c>
      <c r="H40" s="9">
        <v>40</v>
      </c>
      <c r="I40" s="9">
        <v>20</v>
      </c>
      <c r="J40" s="9">
        <v>20</v>
      </c>
      <c r="K40" s="9" t="s">
        <v>25</v>
      </c>
      <c r="L40" s="11" t="s">
        <v>242</v>
      </c>
      <c r="M40" s="9" t="s">
        <v>243</v>
      </c>
      <c r="N40" s="9" t="s">
        <v>116</v>
      </c>
      <c r="O40" s="9" t="s">
        <v>117</v>
      </c>
    </row>
    <row r="41" s="3" customFormat="1" ht="40" customHeight="1" spans="1:15">
      <c r="A41" s="8">
        <f t="shared" si="4"/>
        <v>36</v>
      </c>
      <c r="B41" s="12"/>
      <c r="C41" s="9" t="s">
        <v>118</v>
      </c>
      <c r="D41" s="9" t="s">
        <v>244</v>
      </c>
      <c r="E41" s="9" t="s">
        <v>245</v>
      </c>
      <c r="F41" s="9" t="s">
        <v>23</v>
      </c>
      <c r="G41" s="11" t="s">
        <v>246</v>
      </c>
      <c r="H41" s="9">
        <v>80</v>
      </c>
      <c r="I41" s="9">
        <v>20</v>
      </c>
      <c r="J41" s="9">
        <v>60</v>
      </c>
      <c r="K41" s="9" t="s">
        <v>25</v>
      </c>
      <c r="L41" s="11" t="s">
        <v>247</v>
      </c>
      <c r="M41" s="9" t="s">
        <v>248</v>
      </c>
      <c r="N41" s="9" t="s">
        <v>124</v>
      </c>
      <c r="O41" s="9" t="s">
        <v>125</v>
      </c>
    </row>
    <row r="42" s="3" customFormat="1" ht="40" customHeight="1" spans="1:15">
      <c r="A42" s="8">
        <f t="shared" si="4"/>
        <v>37</v>
      </c>
      <c r="B42" s="12"/>
      <c r="C42" s="9" t="s">
        <v>249</v>
      </c>
      <c r="D42" s="9" t="s">
        <v>250</v>
      </c>
      <c r="E42" s="9" t="s">
        <v>198</v>
      </c>
      <c r="F42" s="9" t="s">
        <v>23</v>
      </c>
      <c r="G42" s="11" t="s">
        <v>251</v>
      </c>
      <c r="H42" s="9">
        <v>60</v>
      </c>
      <c r="I42" s="9">
        <v>20</v>
      </c>
      <c r="J42" s="9">
        <v>40</v>
      </c>
      <c r="K42" s="9" t="s">
        <v>25</v>
      </c>
      <c r="L42" s="11" t="s">
        <v>252</v>
      </c>
      <c r="M42" s="9" t="s">
        <v>253</v>
      </c>
      <c r="N42" s="9" t="s">
        <v>254</v>
      </c>
      <c r="O42" s="9" t="s">
        <v>255</v>
      </c>
    </row>
    <row r="43" s="3" customFormat="1" ht="40" customHeight="1" spans="1:15">
      <c r="A43" s="8">
        <f t="shared" si="4"/>
        <v>38</v>
      </c>
      <c r="B43" s="12"/>
      <c r="C43" s="9" t="s">
        <v>249</v>
      </c>
      <c r="D43" s="9" t="s">
        <v>256</v>
      </c>
      <c r="E43" s="9" t="s">
        <v>257</v>
      </c>
      <c r="F43" s="9" t="s">
        <v>23</v>
      </c>
      <c r="G43" s="11" t="s">
        <v>258</v>
      </c>
      <c r="H43" s="9">
        <v>60</v>
      </c>
      <c r="I43" s="9">
        <v>20</v>
      </c>
      <c r="J43" s="9">
        <v>40</v>
      </c>
      <c r="K43" s="9" t="s">
        <v>25</v>
      </c>
      <c r="L43" s="11" t="s">
        <v>259</v>
      </c>
      <c r="M43" s="9" t="s">
        <v>260</v>
      </c>
      <c r="N43" s="9" t="s">
        <v>254</v>
      </c>
      <c r="O43" s="9" t="s">
        <v>255</v>
      </c>
    </row>
    <row r="44" s="3" customFormat="1" ht="40" customHeight="1" spans="1:15">
      <c r="A44" s="8">
        <f t="shared" si="4"/>
        <v>39</v>
      </c>
      <c r="B44" s="12"/>
      <c r="C44" s="9" t="s">
        <v>130</v>
      </c>
      <c r="D44" s="9" t="s">
        <v>261</v>
      </c>
      <c r="E44" s="9" t="s">
        <v>262</v>
      </c>
      <c r="F44" s="9" t="s">
        <v>23</v>
      </c>
      <c r="G44" s="11" t="s">
        <v>263</v>
      </c>
      <c r="H44" s="9">
        <v>168</v>
      </c>
      <c r="I44" s="9">
        <v>20</v>
      </c>
      <c r="J44" s="9">
        <v>148</v>
      </c>
      <c r="K44" s="9" t="s">
        <v>25</v>
      </c>
      <c r="L44" s="11" t="s">
        <v>264</v>
      </c>
      <c r="M44" s="9" t="s">
        <v>265</v>
      </c>
      <c r="N44" s="9" t="s">
        <v>136</v>
      </c>
      <c r="O44" s="9" t="s">
        <v>137</v>
      </c>
    </row>
    <row r="45" s="3" customFormat="1" ht="40" customHeight="1" spans="1:15">
      <c r="A45" s="8">
        <f t="shared" si="4"/>
        <v>40</v>
      </c>
      <c r="B45" s="12"/>
      <c r="C45" s="9" t="s">
        <v>130</v>
      </c>
      <c r="D45" s="9" t="s">
        <v>266</v>
      </c>
      <c r="E45" s="9" t="s">
        <v>267</v>
      </c>
      <c r="F45" s="9" t="s">
        <v>23</v>
      </c>
      <c r="G45" s="11" t="s">
        <v>268</v>
      </c>
      <c r="H45" s="9">
        <v>35</v>
      </c>
      <c r="I45" s="9">
        <v>20</v>
      </c>
      <c r="J45" s="9">
        <v>15</v>
      </c>
      <c r="K45" s="9" t="s">
        <v>25</v>
      </c>
      <c r="L45" s="11" t="s">
        <v>269</v>
      </c>
      <c r="M45" s="9" t="s">
        <v>270</v>
      </c>
      <c r="N45" s="9" t="s">
        <v>136</v>
      </c>
      <c r="O45" s="9" t="s">
        <v>137</v>
      </c>
    </row>
    <row r="46" s="3" customFormat="1" ht="40" customHeight="1" spans="1:15">
      <c r="A46" s="8">
        <f t="shared" si="4"/>
        <v>41</v>
      </c>
      <c r="B46" s="14"/>
      <c r="C46" s="9" t="s">
        <v>138</v>
      </c>
      <c r="D46" s="9" t="s">
        <v>271</v>
      </c>
      <c r="E46" s="9" t="s">
        <v>272</v>
      </c>
      <c r="F46" s="9" t="s">
        <v>23</v>
      </c>
      <c r="G46" s="11" t="s">
        <v>273</v>
      </c>
      <c r="H46" s="9">
        <v>70</v>
      </c>
      <c r="I46" s="9">
        <v>20</v>
      </c>
      <c r="J46" s="9">
        <v>50</v>
      </c>
      <c r="K46" s="9" t="s">
        <v>25</v>
      </c>
      <c r="L46" s="11" t="s">
        <v>274</v>
      </c>
      <c r="M46" s="9" t="s">
        <v>275</v>
      </c>
      <c r="N46" s="9" t="s">
        <v>138</v>
      </c>
      <c r="O46" s="9" t="s">
        <v>143</v>
      </c>
    </row>
    <row r="47" s="3" customFormat="1" ht="40" customHeight="1" spans="1:15">
      <c r="A47" s="8">
        <f t="shared" si="4"/>
        <v>42</v>
      </c>
      <c r="B47" s="10" t="s">
        <v>276</v>
      </c>
      <c r="C47" s="9" t="s">
        <v>227</v>
      </c>
      <c r="D47" s="9" t="s">
        <v>277</v>
      </c>
      <c r="E47" s="9" t="s">
        <v>278</v>
      </c>
      <c r="F47" s="9" t="s">
        <v>23</v>
      </c>
      <c r="G47" s="11" t="s">
        <v>279</v>
      </c>
      <c r="H47" s="9">
        <v>144.4</v>
      </c>
      <c r="I47" s="9">
        <v>85</v>
      </c>
      <c r="J47" s="9">
        <v>59.4</v>
      </c>
      <c r="K47" s="9" t="s">
        <v>25</v>
      </c>
      <c r="L47" s="11" t="s">
        <v>280</v>
      </c>
      <c r="M47" s="9" t="s">
        <v>281</v>
      </c>
      <c r="N47" s="9" t="s">
        <v>232</v>
      </c>
      <c r="O47" s="9" t="s">
        <v>233</v>
      </c>
    </row>
    <row r="48" s="3" customFormat="1" ht="40" customHeight="1" spans="1:15">
      <c r="A48" s="8">
        <f t="shared" si="4"/>
        <v>43</v>
      </c>
      <c r="B48" s="12"/>
      <c r="C48" s="9" t="s">
        <v>227</v>
      </c>
      <c r="D48" s="9" t="s">
        <v>282</v>
      </c>
      <c r="E48" s="9" t="s">
        <v>283</v>
      </c>
      <c r="F48" s="9" t="s">
        <v>23</v>
      </c>
      <c r="G48" s="11" t="s">
        <v>283</v>
      </c>
      <c r="H48" s="9">
        <v>80</v>
      </c>
      <c r="I48" s="9">
        <v>10</v>
      </c>
      <c r="J48" s="9">
        <v>70</v>
      </c>
      <c r="K48" s="9" t="s">
        <v>25</v>
      </c>
      <c r="L48" s="11" t="s">
        <v>284</v>
      </c>
      <c r="M48" s="9" t="s">
        <v>285</v>
      </c>
      <c r="N48" s="9" t="s">
        <v>232</v>
      </c>
      <c r="O48" s="9" t="s">
        <v>233</v>
      </c>
    </row>
    <row r="49" s="3" customFormat="1" ht="40" customHeight="1" spans="1:15">
      <c r="A49" s="8">
        <f t="shared" si="4"/>
        <v>44</v>
      </c>
      <c r="B49" s="12"/>
      <c r="C49" s="9" t="s">
        <v>130</v>
      </c>
      <c r="D49" s="9" t="s">
        <v>286</v>
      </c>
      <c r="E49" s="9" t="s">
        <v>287</v>
      </c>
      <c r="F49" s="9" t="s">
        <v>23</v>
      </c>
      <c r="G49" s="11" t="s">
        <v>287</v>
      </c>
      <c r="H49" s="9">
        <v>20</v>
      </c>
      <c r="I49" s="9">
        <v>10</v>
      </c>
      <c r="J49" s="9">
        <v>10</v>
      </c>
      <c r="K49" s="9" t="s">
        <v>25</v>
      </c>
      <c r="L49" s="11" t="s">
        <v>288</v>
      </c>
      <c r="M49" s="9" t="s">
        <v>289</v>
      </c>
      <c r="N49" s="9" t="s">
        <v>136</v>
      </c>
      <c r="O49" s="9" t="s">
        <v>137</v>
      </c>
    </row>
    <row r="50" s="3" customFormat="1" ht="40" customHeight="1" spans="1:15">
      <c r="A50" s="8">
        <f t="shared" si="4"/>
        <v>45</v>
      </c>
      <c r="B50" s="12"/>
      <c r="C50" s="9" t="s">
        <v>78</v>
      </c>
      <c r="D50" s="9" t="s">
        <v>290</v>
      </c>
      <c r="E50" s="9" t="s">
        <v>291</v>
      </c>
      <c r="F50" s="9" t="s">
        <v>292</v>
      </c>
      <c r="G50" s="11" t="s">
        <v>293</v>
      </c>
      <c r="H50" s="9">
        <v>18.55</v>
      </c>
      <c r="I50" s="9">
        <v>18.55</v>
      </c>
      <c r="J50" s="9">
        <v>0</v>
      </c>
      <c r="K50" s="9" t="s">
        <v>25</v>
      </c>
      <c r="L50" s="11" t="s">
        <v>294</v>
      </c>
      <c r="M50" s="9" t="s">
        <v>295</v>
      </c>
      <c r="N50" s="9" t="s">
        <v>84</v>
      </c>
      <c r="O50" s="9" t="s">
        <v>85</v>
      </c>
    </row>
    <row r="51" s="3" customFormat="1" ht="40" customHeight="1" spans="1:15">
      <c r="A51" s="8">
        <f t="shared" si="4"/>
        <v>46</v>
      </c>
      <c r="B51" s="14"/>
      <c r="C51" s="9" t="s">
        <v>61</v>
      </c>
      <c r="D51" s="9" t="s">
        <v>296</v>
      </c>
      <c r="E51" s="9" t="s">
        <v>297</v>
      </c>
      <c r="F51" s="9" t="s">
        <v>23</v>
      </c>
      <c r="G51" s="11" t="s">
        <v>298</v>
      </c>
      <c r="H51" s="9">
        <v>100</v>
      </c>
      <c r="I51" s="9">
        <v>20</v>
      </c>
      <c r="J51" s="9">
        <v>80</v>
      </c>
      <c r="K51" s="9" t="s">
        <v>25</v>
      </c>
      <c r="L51" s="11" t="s">
        <v>299</v>
      </c>
      <c r="M51" s="9" t="s">
        <v>300</v>
      </c>
      <c r="N51" s="9" t="s">
        <v>67</v>
      </c>
      <c r="O51" s="9" t="s">
        <v>68</v>
      </c>
    </row>
    <row r="52" s="3" customFormat="1" customHeight="1" spans="1:15">
      <c r="A52" s="8" t="s">
        <v>301</v>
      </c>
      <c r="B52" s="8"/>
      <c r="C52" s="8"/>
      <c r="D52" s="8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="3" customFormat="1" ht="24.75" customHeight="1" spans="1:15">
      <c r="A53" s="9"/>
      <c r="B53" s="9"/>
      <c r="C53" s="9" t="s">
        <v>302</v>
      </c>
      <c r="D53" s="9"/>
      <c r="E53" s="9"/>
      <c r="F53" s="9"/>
      <c r="G53" s="9" t="s">
        <v>303</v>
      </c>
      <c r="H53" s="9">
        <v>168.45</v>
      </c>
      <c r="I53" s="9">
        <v>168.45</v>
      </c>
      <c r="J53" s="9"/>
      <c r="K53" s="9" t="s">
        <v>304</v>
      </c>
      <c r="L53" s="9"/>
      <c r="M53" s="9"/>
      <c r="N53" s="9" t="s">
        <v>302</v>
      </c>
      <c r="O53" s="9" t="s">
        <v>305</v>
      </c>
    </row>
    <row r="54" s="3" customFormat="1" customHeight="1" spans="1:15">
      <c r="A54" s="8" t="s">
        <v>306</v>
      </c>
      <c r="B54" s="8"/>
      <c r="C54" s="8"/>
      <c r="D54" s="8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="3" customFormat="1" customHeight="1" spans="1:15">
      <c r="A55" s="9"/>
      <c r="B55" s="9"/>
      <c r="C55" s="9" t="s">
        <v>307</v>
      </c>
      <c r="D55" s="9"/>
      <c r="E55" s="9"/>
      <c r="F55" s="9"/>
      <c r="G55" s="9" t="s">
        <v>308</v>
      </c>
      <c r="H55" s="9">
        <v>200</v>
      </c>
      <c r="I55" s="9">
        <v>200</v>
      </c>
      <c r="J55" s="9"/>
      <c r="K55" s="9" t="s">
        <v>309</v>
      </c>
      <c r="L55" s="9"/>
      <c r="M55" s="9"/>
      <c r="N55" s="9" t="s">
        <v>307</v>
      </c>
      <c r="O55" s="9" t="s">
        <v>310</v>
      </c>
    </row>
    <row r="56" s="3" customFormat="1" customHeight="1" spans="1: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customHeight="1" spans="3:1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</sheetData>
  <mergeCells count="23">
    <mergeCell ref="A1:O1"/>
    <mergeCell ref="I2:J2"/>
    <mergeCell ref="A4:G4"/>
    <mergeCell ref="A5:D5"/>
    <mergeCell ref="A52:D52"/>
    <mergeCell ref="A54:D54"/>
    <mergeCell ref="C57:O57"/>
    <mergeCell ref="A2:A3"/>
    <mergeCell ref="B2:B3"/>
    <mergeCell ref="B6:B21"/>
    <mergeCell ref="B22:B46"/>
    <mergeCell ref="B47:B51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</mergeCells>
  <pageMargins left="0.75" right="0.75" top="1" bottom="1" header="0.511805555555556" footer="0.511805555555556"/>
  <pageSetup paperSize="9" scale="51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舒羚</cp:lastModifiedBy>
  <dcterms:created xsi:type="dcterms:W3CDTF">2016-12-02T08:54:00Z</dcterms:created>
  <dcterms:modified xsi:type="dcterms:W3CDTF">2022-11-03T09:09:54Z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D5145B6F67514412A244E12172928A73</vt:lpwstr>
  </property>
</Properties>
</file>