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决算 (2)" sheetId="1" r:id="rId1"/>
  </sheets>
  <definedNames>
    <definedName name="_xlnm.Print_Titles" localSheetId="0">'决算 (2)'!$1:$4</definedName>
  </definedNames>
  <calcPr calcId="144525"/>
</workbook>
</file>

<file path=xl/sharedStrings.xml><?xml version="1.0" encoding="utf-8"?>
<sst xmlns="http://schemas.openxmlformats.org/spreadsheetml/2006/main" count="49">
  <si>
    <t>草店镇檀山村三组漫水桥工程预算</t>
  </si>
  <si>
    <t>单位：元</t>
  </si>
  <si>
    <t>工程形象：村两委会根据群众要求，决定在三组修漫水桥。桥长14m，下宽4m，上宽2.5m，高2m，桥底板20厚C30砼，排放直径800水泥管3排，间距0.5m，桥身四围浇30厚C30砼防渗墙，中间填砂，桥面浇20厚C30砼，编直径8@200钢筋网，桥下口浇2m宽20厚C30砼接水台和桥下口打松桩，桩长1.5m，间距0.3m。</t>
  </si>
  <si>
    <t>序号</t>
  </si>
  <si>
    <t>项目名称</t>
  </si>
  <si>
    <t>项目特征描述</t>
  </si>
  <si>
    <t>单位</t>
  </si>
  <si>
    <t>工程量</t>
  </si>
  <si>
    <t>综合单价</t>
  </si>
  <si>
    <t>合价</t>
  </si>
  <si>
    <t>一</t>
  </si>
  <si>
    <t>河道清理，挖基础</t>
  </si>
  <si>
    <t>15*7*0.8  机械用工</t>
  </si>
  <si>
    <t>工日</t>
  </si>
  <si>
    <t>二</t>
  </si>
  <si>
    <t>楼 管</t>
  </si>
  <si>
    <t>直径60</t>
  </si>
  <si>
    <t>m</t>
  </si>
  <si>
    <t>三</t>
  </si>
  <si>
    <t>20厚桥底板，下水台C30砼</t>
  </si>
  <si>
    <t>14*6*0.3</t>
  </si>
  <si>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</si>
  <si>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t>四</t>
  </si>
  <si>
    <t>30厚C30砼桥引身四周防渗墙</t>
  </si>
  <si>
    <t>14+（2.5+4/2）*2*0.3</t>
  </si>
  <si>
    <t>五</t>
  </si>
  <si>
    <t>架 模</t>
  </si>
  <si>
    <t>14*1.3*4</t>
  </si>
  <si>
    <t>六</t>
  </si>
  <si>
    <t>20厚C30桥面</t>
  </si>
  <si>
    <t>14*2.5*0.2</t>
  </si>
  <si>
    <t>七</t>
  </si>
  <si>
    <t>直径8钢筋网</t>
  </si>
  <si>
    <t>（14*13）+（2.5*7）</t>
  </si>
  <si>
    <t>kg</t>
  </si>
  <si>
    <t>八</t>
  </si>
  <si>
    <t>河道恢复</t>
  </si>
  <si>
    <t>机械用工</t>
  </si>
  <si>
    <t>九</t>
  </si>
  <si>
    <t>基价合计</t>
  </si>
  <si>
    <t>一+二+三……+八</t>
  </si>
  <si>
    <t>十</t>
  </si>
  <si>
    <t>税费</t>
  </si>
  <si>
    <t>费</t>
  </si>
  <si>
    <t>九*5%</t>
  </si>
  <si>
    <t>税</t>
  </si>
  <si>
    <t>（九+1）*6%</t>
  </si>
  <si>
    <t>含税工程总价</t>
  </si>
  <si>
    <t>编制：檀山村委会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</si>
</sst>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20"/>
      <name val="华文中宋"/>
      <charset val="134"/>
    </font>
    <font>
      <sz val="20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23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27" fillId="14" borderId="21" applyNumberFormat="0" applyAlignment="0" applyProtection="0">
      <alignment vertical="center"/>
    </xf>
    <xf numFmtId="0" fontId="8" fillId="6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57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3" sqref="L3"/>
    </sheetView>
  </sheetViews>
  <sheetFormatPr defaultColWidth="9" defaultRowHeight="15.75"/>
  <cols>
    <col min="1" max="1" width="5.125" style="1" customWidth="1"/>
    <col min="2" max="2" width="23.875" style="3" customWidth="1"/>
    <col min="3" max="3" width="24.75" style="4" customWidth="1"/>
    <col min="4" max="4" width="5.75" style="1" customWidth="1"/>
    <col min="5" max="5" width="6.75" style="1" customWidth="1"/>
    <col min="6" max="6" width="9.625" style="1" customWidth="1"/>
    <col min="7" max="7" width="9.5" style="5" customWidth="1"/>
    <col min="8" max="16384" width="9" style="3"/>
  </cols>
  <sheetData>
    <row r="1" ht="60" customHeight="1" spans="1:7">
      <c r="A1" s="6" t="s">
        <v>0</v>
      </c>
      <c r="B1" s="7"/>
      <c r="C1" s="7"/>
      <c r="D1" s="7"/>
      <c r="E1" s="7"/>
      <c r="F1" s="7"/>
      <c r="G1" s="7"/>
    </row>
    <row r="2" spans="7:7">
      <c r="G2" s="8" t="s">
        <v>1</v>
      </c>
    </row>
    <row r="3" ht="84.75" customHeight="1" spans="1:7">
      <c r="A3" s="9" t="s">
        <v>2</v>
      </c>
      <c r="B3" s="9"/>
      <c r="C3" s="9"/>
      <c r="D3" s="9"/>
      <c r="E3" s="9"/>
      <c r="F3" s="9"/>
      <c r="G3" s="9"/>
    </row>
    <row r="4" s="1" customFormat="1" ht="23.25" customHeight="1" spans="1:7">
      <c r="A4" s="10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s="1" customFormat="1" ht="23.25" customHeight="1" spans="1:9">
      <c r="A5" s="15" t="s">
        <v>10</v>
      </c>
      <c r="B5" s="16" t="s">
        <v>11</v>
      </c>
      <c r="C5" s="16" t="s">
        <v>12</v>
      </c>
      <c r="D5" s="17" t="s">
        <v>13</v>
      </c>
      <c r="E5" s="18">
        <v>4</v>
      </c>
      <c r="F5" s="19">
        <v>220</v>
      </c>
      <c r="G5" s="20">
        <f>E5*F5</f>
        <v>880</v>
      </c>
      <c r="I5" s="39"/>
    </row>
    <row r="6" s="1" customFormat="1" ht="23.25" customHeight="1" spans="1:9">
      <c r="A6" s="15" t="s">
        <v>14</v>
      </c>
      <c r="B6" s="16" t="s">
        <v>15</v>
      </c>
      <c r="C6" s="16" t="s">
        <v>16</v>
      </c>
      <c r="D6" s="21" t="s">
        <v>17</v>
      </c>
      <c r="E6" s="18">
        <v>12</v>
      </c>
      <c r="F6" s="19">
        <v>120</v>
      </c>
      <c r="G6" s="20">
        <v>1440</v>
      </c>
      <c r="I6" s="39"/>
    </row>
    <row r="7" s="1" customFormat="1" ht="23.25" customHeight="1" spans="1:9">
      <c r="A7" s="15" t="s">
        <v>18</v>
      </c>
      <c r="B7" s="16" t="s">
        <v>19</v>
      </c>
      <c r="C7" s="16" t="s">
        <v>20</v>
      </c>
      <c r="D7" s="22" t="s">
        <v>21</v>
      </c>
      <c r="E7" s="18">
        <v>25.2</v>
      </c>
      <c r="F7" s="19">
        <v>550</v>
      </c>
      <c r="G7" s="20">
        <f t="shared" ref="G6:G12" si="0">E7*F7</f>
        <v>13860</v>
      </c>
      <c r="I7" s="39"/>
    </row>
    <row r="8" s="1" customFormat="1" ht="23.25" customHeight="1" spans="1:9">
      <c r="A8" s="15" t="s">
        <v>22</v>
      </c>
      <c r="B8" s="16" t="s">
        <v>23</v>
      </c>
      <c r="C8" s="16" t="s">
        <v>24</v>
      </c>
      <c r="D8" s="22" t="s">
        <v>21</v>
      </c>
      <c r="E8" s="18">
        <v>15.3</v>
      </c>
      <c r="F8" s="19">
        <v>550</v>
      </c>
      <c r="G8" s="20">
        <f t="shared" si="0"/>
        <v>8415</v>
      </c>
      <c r="I8" s="39"/>
    </row>
    <row r="9" s="1" customFormat="1" ht="23.25" customHeight="1" spans="1:9">
      <c r="A9" s="15" t="s">
        <v>25</v>
      </c>
      <c r="B9" s="16" t="s">
        <v>26</v>
      </c>
      <c r="C9" s="16" t="s">
        <v>27</v>
      </c>
      <c r="D9" s="22" t="s">
        <v>17</v>
      </c>
      <c r="E9" s="18">
        <v>72.8</v>
      </c>
      <c r="F9" s="18">
        <v>50</v>
      </c>
      <c r="G9" s="20">
        <v>3640</v>
      </c>
      <c r="I9" s="39"/>
    </row>
    <row r="10" s="1" customFormat="1" ht="23.25" customHeight="1" spans="1:9">
      <c r="A10" s="15" t="s">
        <v>28</v>
      </c>
      <c r="B10" s="16" t="s">
        <v>29</v>
      </c>
      <c r="C10" s="16" t="s">
        <v>30</v>
      </c>
      <c r="D10" s="22" t="s">
        <v>21</v>
      </c>
      <c r="E10" s="18">
        <v>7</v>
      </c>
      <c r="F10" s="19">
        <v>550</v>
      </c>
      <c r="G10" s="20">
        <f t="shared" si="0"/>
        <v>3850</v>
      </c>
      <c r="I10" s="39"/>
    </row>
    <row r="11" s="1" customFormat="1" ht="23.25" customHeight="1" spans="1:9">
      <c r="A11" s="15" t="s">
        <v>31</v>
      </c>
      <c r="B11" s="16" t="s">
        <v>32</v>
      </c>
      <c r="C11" s="16" t="s">
        <v>33</v>
      </c>
      <c r="D11" s="22" t="s">
        <v>34</v>
      </c>
      <c r="E11" s="18">
        <v>143</v>
      </c>
      <c r="F11" s="19">
        <v>6</v>
      </c>
      <c r="G11" s="20">
        <f t="shared" si="0"/>
        <v>858</v>
      </c>
      <c r="I11" s="39"/>
    </row>
    <row r="12" s="1" customFormat="1" ht="23.25" customHeight="1" spans="1:9">
      <c r="A12" s="15" t="s">
        <v>35</v>
      </c>
      <c r="B12" s="16" t="s">
        <v>36</v>
      </c>
      <c r="C12" s="16" t="s">
        <v>37</v>
      </c>
      <c r="D12" s="17" t="s">
        <v>13</v>
      </c>
      <c r="E12" s="18">
        <v>2</v>
      </c>
      <c r="F12" s="19">
        <v>220</v>
      </c>
      <c r="G12" s="20">
        <f t="shared" si="0"/>
        <v>440</v>
      </c>
      <c r="I12" s="39"/>
    </row>
    <row r="13" s="2" customFormat="1" ht="23.25" customHeight="1" spans="1:9">
      <c r="A13" s="15" t="s">
        <v>38</v>
      </c>
      <c r="B13" s="23" t="s">
        <v>39</v>
      </c>
      <c r="C13" s="24" t="s">
        <v>40</v>
      </c>
      <c r="D13" s="22"/>
      <c r="E13" s="25"/>
      <c r="F13" s="25"/>
      <c r="G13" s="26">
        <f>SUM(G5:G12)</f>
        <v>33383</v>
      </c>
      <c r="I13" s="43"/>
    </row>
    <row r="14" s="2" customFormat="1" ht="23.25" customHeight="1" spans="1:7">
      <c r="A14" s="15" t="s">
        <v>41</v>
      </c>
      <c r="B14" s="23" t="s">
        <v>42</v>
      </c>
      <c r="C14" s="24"/>
      <c r="D14" s="27"/>
      <c r="E14" s="25"/>
      <c r="F14" s="25"/>
      <c r="G14" s="26">
        <f>G15+G16</f>
        <v>3772</v>
      </c>
    </row>
    <row r="15" s="2" customFormat="1" ht="23.25" customHeight="1" spans="1:7">
      <c r="A15" s="28">
        <v>1</v>
      </c>
      <c r="B15" s="29" t="s">
        <v>43</v>
      </c>
      <c r="C15" s="24" t="s">
        <v>44</v>
      </c>
      <c r="D15" s="30"/>
      <c r="E15" s="31"/>
      <c r="F15" s="31"/>
      <c r="G15" s="32">
        <v>1669</v>
      </c>
    </row>
    <row r="16" s="2" customFormat="1" ht="23.25" customHeight="1" spans="1:7">
      <c r="A16" s="28">
        <v>2</v>
      </c>
      <c r="B16" s="29" t="s">
        <v>45</v>
      </c>
      <c r="C16" s="33" t="s">
        <v>46</v>
      </c>
      <c r="D16" s="30"/>
      <c r="E16" s="31"/>
      <c r="F16" s="31"/>
      <c r="G16" s="32">
        <v>2103</v>
      </c>
    </row>
    <row r="17" ht="23.25" customHeight="1" spans="1:7">
      <c r="A17" s="34"/>
      <c r="B17" s="35" t="s">
        <v>47</v>
      </c>
      <c r="C17" s="36"/>
      <c r="D17" s="37"/>
      <c r="E17" s="37"/>
      <c r="F17" s="37"/>
      <c r="G17" s="38">
        <f>G13+G14</f>
        <v>37155</v>
      </c>
    </row>
    <row r="18" ht="23.25" customHeight="1" spans="1:7">
      <c r="A18" s="39"/>
      <c r="B18" s="40"/>
      <c r="C18" s="41" t="s">
        <v>48</v>
      </c>
      <c r="D18" s="41"/>
      <c r="E18" s="39"/>
      <c r="F18" s="39"/>
      <c r="G18" s="39"/>
    </row>
    <row r="19" ht="23.25" customHeight="1" spans="3:7">
      <c r="C19" s="42">
        <v>43586</v>
      </c>
      <c r="D19" s="42"/>
      <c r="E19" s="42"/>
      <c r="F19" s="42"/>
      <c r="G19" s="42"/>
    </row>
  </sheetData>
  <mergeCells count="4">
    <mergeCell ref="A1:G1"/>
    <mergeCell ref="A3:G3"/>
    <mergeCell ref="C18:G18"/>
    <mergeCell ref="C19:G19"/>
  </mergeCells>
  <printOptions horizontalCentered="1"/>
  <pageMargins left="0.550694444444444" right="0.550694444444444" top="0.786805555555556" bottom="0.59027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决算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2019-05-17T01:53:00Z</dcterms:created>
  <cp:lastPrinted>2019-06-01T04:50:00Z</cp:lastPrinted>
  <dcterms:modified xsi:type="dcterms:W3CDTF">2021-12-27T07:44:01Z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