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<sst xmlns="http://schemas.openxmlformats.org/spreadsheetml/2006/main" count="207" uniqueCount="106">
  <si>
    <t>高城镇龙王庙村委会原始凭证登记表</t>
  </si>
  <si>
    <t>单位（公章）：</t>
  </si>
  <si>
    <t>会计期间：</t>
  </si>
  <si>
    <t>序号</t>
  </si>
  <si>
    <t>摘 要</t>
  </si>
  <si>
    <t>资金来源</t>
  </si>
  <si>
    <t>票据金额</t>
  </si>
  <si>
    <t>应收金额</t>
  </si>
  <si>
    <t>应付金额</t>
  </si>
  <si>
    <t>对象名称</t>
  </si>
  <si>
    <t>备注</t>
  </si>
  <si>
    <t>数量（张</t>
  </si>
  <si>
    <t>收入金额</t>
  </si>
  <si>
    <t>支出金额</t>
  </si>
  <si>
    <t>收付形式</t>
  </si>
  <si>
    <t>01</t>
  </si>
  <si>
    <t>付：公益性岗位</t>
  </si>
  <si>
    <t>光伏支出</t>
  </si>
  <si>
    <t>02</t>
  </si>
  <si>
    <t>付：光伏电站维护管理费</t>
  </si>
  <si>
    <t>03</t>
  </si>
  <si>
    <t>付：镇级公墓安装摄像头</t>
  </si>
  <si>
    <t>04</t>
  </si>
  <si>
    <t>付：镇级公墓安装围栏</t>
  </si>
  <si>
    <t>05</t>
  </si>
  <si>
    <t>付：环境治理挖机费</t>
  </si>
  <si>
    <t>06</t>
  </si>
  <si>
    <t>07</t>
  </si>
  <si>
    <t>付：公厕电费</t>
  </si>
  <si>
    <t>08</t>
  </si>
  <si>
    <t>付：王春笋挖机费</t>
  </si>
  <si>
    <t>合  计</t>
  </si>
  <si>
    <t>现金/银行</t>
  </si>
  <si>
    <t>财政拨付总金额</t>
  </si>
  <si>
    <t>现金期初余额</t>
  </si>
  <si>
    <t>银行存款期初余额</t>
  </si>
  <si>
    <t>对账情况</t>
  </si>
  <si>
    <t>现金期末余额</t>
  </si>
  <si>
    <t>银行存款期末余额</t>
  </si>
  <si>
    <t>请按支付明细清单拨付（详见附表）</t>
  </si>
  <si>
    <t>经办人签字：                                                 接收人签字：                                         交接日期：</t>
  </si>
  <si>
    <t>2025.1.3</t>
  </si>
  <si>
    <t>付报刊费9件</t>
  </si>
  <si>
    <t>三资支出</t>
  </si>
  <si>
    <t>付网线费2件</t>
  </si>
  <si>
    <t>付治安保险费</t>
  </si>
  <si>
    <t>付购买射干苗费20万株</t>
  </si>
  <si>
    <t>付射干基地流转土地费（尹厚东）</t>
  </si>
  <si>
    <t>付射干基地流转土地费（邓高明)</t>
  </si>
  <si>
    <t>付射干基地流转土地费（沈志国)</t>
  </si>
  <si>
    <t>付射干基地流转土地费（候立国)</t>
  </si>
  <si>
    <t>09</t>
  </si>
  <si>
    <t>付周晓英定做标语、牌子费</t>
  </si>
  <si>
    <t>10</t>
  </si>
  <si>
    <t>付网格员报酬</t>
  </si>
  <si>
    <t xml:space="preserve">    陈耀宗</t>
  </si>
  <si>
    <t>李明云</t>
  </si>
  <si>
    <t xml:space="preserve">    汪胜</t>
  </si>
  <si>
    <t xml:space="preserve">    余立文</t>
  </si>
  <si>
    <t xml:space="preserve">    宋银恒</t>
  </si>
  <si>
    <t xml:space="preserve">    余贤友</t>
  </si>
  <si>
    <t xml:space="preserve">    宫志安</t>
  </si>
  <si>
    <t xml:space="preserve">    陈学知</t>
  </si>
  <si>
    <t xml:space="preserve">    杨胜</t>
  </si>
  <si>
    <t xml:space="preserve">  刘义均</t>
  </si>
  <si>
    <t xml:space="preserve">  汪海涛</t>
  </si>
  <si>
    <t xml:space="preserve">  余先银</t>
  </si>
  <si>
    <t xml:space="preserve">  刘祖全</t>
  </si>
  <si>
    <t xml:space="preserve">  李明国</t>
  </si>
  <si>
    <t xml:space="preserve">  曹永会</t>
  </si>
  <si>
    <t xml:space="preserve">  刘加国</t>
  </si>
  <si>
    <t>何方兰</t>
  </si>
  <si>
    <t xml:space="preserve">  艾安金</t>
  </si>
  <si>
    <t xml:space="preserve">  谢家宽</t>
  </si>
  <si>
    <t>蒋朝财</t>
  </si>
  <si>
    <t xml:space="preserve">  刘宗武</t>
  </si>
  <si>
    <t xml:space="preserve">  王泽民</t>
  </si>
  <si>
    <t xml:space="preserve">  代光学</t>
  </si>
  <si>
    <t xml:space="preserve">  代德全</t>
  </si>
  <si>
    <t xml:space="preserve">  宋金恒</t>
  </si>
  <si>
    <t xml:space="preserve">  汪培新</t>
  </si>
  <si>
    <t xml:space="preserve">  余立城</t>
  </si>
  <si>
    <t xml:space="preserve">  余立山</t>
  </si>
  <si>
    <t xml:space="preserve">  谢文权</t>
  </si>
  <si>
    <t>谢敏</t>
  </si>
  <si>
    <t xml:space="preserve">  余立虎</t>
  </si>
  <si>
    <t>汪军</t>
  </si>
  <si>
    <t xml:space="preserve">  邓高明</t>
  </si>
  <si>
    <t>刘加艮</t>
  </si>
  <si>
    <t xml:space="preserve">  吴德发</t>
  </si>
  <si>
    <t xml:space="preserve">  范国兵</t>
  </si>
  <si>
    <t xml:space="preserve">  蒋如洪</t>
  </si>
  <si>
    <t xml:space="preserve">  周明主</t>
  </si>
  <si>
    <t xml:space="preserve">  蒋如国</t>
  </si>
  <si>
    <t xml:space="preserve">  余学中</t>
  </si>
  <si>
    <t xml:space="preserve">  谢成军</t>
  </si>
  <si>
    <t xml:space="preserve">  尹明宗</t>
  </si>
  <si>
    <t xml:space="preserve">  刘家雄</t>
  </si>
  <si>
    <t>万家红</t>
  </si>
  <si>
    <t xml:space="preserve">  刘宗进</t>
  </si>
  <si>
    <t xml:space="preserve">  刘家新</t>
  </si>
  <si>
    <t xml:space="preserve">  刘祖刚2</t>
  </si>
  <si>
    <t xml:space="preserve">  蒋如海</t>
  </si>
  <si>
    <t>沈瑞海</t>
  </si>
  <si>
    <t>刘义华</t>
  </si>
  <si>
    <t>汪祥东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</si>
</sst>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3">
    <font>
      <sz val="11"/>
      <name val="宋体"/>
      <charset val="134"/>
    </font>
    <font>
      <b/>
      <sz val="18"/>
      <name val="黑体"/>
      <charset val="134"/>
    </font>
    <font>
      <b/>
      <u/>
      <sz val="18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1"/>
      <color indexed="63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>
      <alignment vertical="top"/>
      <protection locked="0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2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5" borderId="32" applyNumberFormat="0" applyAlignment="0" applyProtection="0">
      <alignment vertical="center"/>
    </xf>
    <xf numFmtId="0" fontId="25" fillId="6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3" fontId="4" fillId="0" borderId="5" xfId="0" applyNumberFormat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3" fontId="0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3" fontId="4" fillId="0" borderId="5" xfId="1" applyNumberFormat="1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3" fontId="3" fillId="0" borderId="5" xfId="0" applyNumberFormat="1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43" fontId="3" fillId="2" borderId="15" xfId="1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3" fontId="11" fillId="0" borderId="17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8" fillId="2" borderId="14" xfId="0" applyFont="1" applyFill="1" applyBorder="1" applyAlignment="1">
      <alignment horizontal="center" vertical="center" shrinkToFit="1"/>
    </xf>
    <xf numFmtId="43" fontId="3" fillId="2" borderId="15" xfId="1" applyNumberFormat="1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43" fontId="3" fillId="2" borderId="11" xfId="1" applyNumberFormat="1" applyFont="1" applyFill="1" applyBorder="1" applyAlignment="1" applyProtection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3" fontId="4" fillId="0" borderId="5" xfId="1" applyNumberFormat="1" applyFont="1" applyBorder="1" applyAlignment="1" applyProtection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115" zoomScaleNormal="115" workbookViewId="0">
      <selection activeCell="F24" sqref="F24"/>
    </sheetView>
  </sheetViews>
  <sheetFormatPr defaultColWidth="9" defaultRowHeight="13.5"/>
  <cols>
    <col min="2" max="2" width="11.3333333333333" customWidth="1"/>
    <col min="3" max="3" width="24.9166666666667" customWidth="1"/>
    <col min="4" max="4" width="10.8166666666667" customWidth="1"/>
    <col min="5" max="5" width="7.775" customWidth="1"/>
    <col min="6" max="7" width="12" customWidth="1"/>
    <col min="8" max="8" width="8.10833333333333" customWidth="1"/>
    <col min="9" max="9" width="9.26666666666667" customWidth="1"/>
    <col min="10" max="10" width="11.6833333333333" customWidth="1"/>
    <col min="11" max="11" width="11.8833333333333" customWidth="1"/>
    <col min="12" max="12" width="12.5666666666667" customWidth="1"/>
  </cols>
  <sheetData>
    <row r="1" ht="22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" spans="1:12">
      <c r="A2" s="4" t="s">
        <v>1</v>
      </c>
      <c r="B2" s="4"/>
      <c r="C2" s="4"/>
      <c r="D2" s="4"/>
      <c r="E2" s="4"/>
      <c r="F2" s="4"/>
      <c r="G2" s="5"/>
      <c r="H2" s="6"/>
      <c r="I2" s="6"/>
      <c r="J2" s="5" t="s">
        <v>2</v>
      </c>
      <c r="K2" s="29">
        <v>45660</v>
      </c>
      <c r="L2" s="29"/>
    </row>
    <row r="3" ht="14.25" spans="1:12">
      <c r="A3" s="7" t="s">
        <v>3</v>
      </c>
      <c r="B3" s="8" t="s">
        <v>4</v>
      </c>
      <c r="C3" s="8"/>
      <c r="D3" s="8" t="s">
        <v>5</v>
      </c>
      <c r="E3" s="8" t="s">
        <v>6</v>
      </c>
      <c r="F3" s="8"/>
      <c r="G3" s="8"/>
      <c r="H3" s="8"/>
      <c r="I3" s="30" t="s">
        <v>7</v>
      </c>
      <c r="J3" s="30" t="s">
        <v>8</v>
      </c>
      <c r="K3" s="8" t="s">
        <v>9</v>
      </c>
      <c r="L3" s="31" t="s">
        <v>10</v>
      </c>
    </row>
    <row r="4" ht="14.25" spans="1:12">
      <c r="A4" s="9"/>
      <c r="B4" s="10"/>
      <c r="C4" s="10"/>
      <c r="D4" s="10"/>
      <c r="E4" s="11" t="s">
        <v>11</v>
      </c>
      <c r="F4" s="10" t="s">
        <v>12</v>
      </c>
      <c r="G4" s="10" t="s">
        <v>13</v>
      </c>
      <c r="H4" s="11" t="s">
        <v>14</v>
      </c>
      <c r="I4" s="32"/>
      <c r="J4" s="32"/>
      <c r="K4" s="10"/>
      <c r="L4" s="33"/>
    </row>
    <row r="5" ht="15" customHeight="1" spans="1:12">
      <c r="A5" s="12" t="s">
        <v>15</v>
      </c>
      <c r="B5" s="11" t="s">
        <v>16</v>
      </c>
      <c r="C5" s="11"/>
      <c r="D5" s="11" t="s">
        <v>17</v>
      </c>
      <c r="E5" s="13"/>
      <c r="F5" s="14"/>
      <c r="G5" s="14">
        <v>31140</v>
      </c>
      <c r="H5" s="15"/>
      <c r="I5" s="68"/>
      <c r="J5" s="68"/>
      <c r="K5" s="11"/>
      <c r="L5" s="35"/>
    </row>
    <row r="6" ht="15" customHeight="1" spans="1:12">
      <c r="A6" s="12" t="s">
        <v>18</v>
      </c>
      <c r="B6" s="16" t="s">
        <v>19</v>
      </c>
      <c r="C6" s="17"/>
      <c r="D6" s="11" t="s">
        <v>17</v>
      </c>
      <c r="E6" s="13"/>
      <c r="F6" s="14"/>
      <c r="G6" s="14">
        <v>13200</v>
      </c>
      <c r="H6" s="15"/>
      <c r="I6" s="68"/>
      <c r="J6" s="68"/>
      <c r="K6" s="11"/>
      <c r="L6" s="35"/>
    </row>
    <row r="7" ht="15" customHeight="1" spans="1:12">
      <c r="A7" s="12" t="s">
        <v>20</v>
      </c>
      <c r="B7" s="11" t="s">
        <v>21</v>
      </c>
      <c r="C7" s="11"/>
      <c r="D7" s="11" t="s">
        <v>17</v>
      </c>
      <c r="E7" s="13"/>
      <c r="F7" s="14"/>
      <c r="G7" s="14">
        <v>1372</v>
      </c>
      <c r="H7" s="15"/>
      <c r="I7" s="68"/>
      <c r="J7" s="68"/>
      <c r="K7" s="11"/>
      <c r="L7" s="35"/>
    </row>
    <row r="8" ht="15" customHeight="1" spans="1:12">
      <c r="A8" s="12" t="s">
        <v>22</v>
      </c>
      <c r="B8" s="16" t="s">
        <v>23</v>
      </c>
      <c r="C8" s="17"/>
      <c r="D8" s="11" t="s">
        <v>17</v>
      </c>
      <c r="E8" s="13"/>
      <c r="F8" s="14"/>
      <c r="G8" s="14">
        <v>4680</v>
      </c>
      <c r="H8" s="15"/>
      <c r="I8" s="68"/>
      <c r="J8" s="68"/>
      <c r="K8" s="11"/>
      <c r="L8" s="35"/>
    </row>
    <row r="9" ht="15" customHeight="1" spans="1:12">
      <c r="A9" s="12" t="s">
        <v>24</v>
      </c>
      <c r="B9" s="16" t="s">
        <v>25</v>
      </c>
      <c r="C9" s="17"/>
      <c r="D9" s="11" t="s">
        <v>17</v>
      </c>
      <c r="E9" s="13"/>
      <c r="F9" s="14"/>
      <c r="G9" s="14">
        <v>1350</v>
      </c>
      <c r="H9" s="15"/>
      <c r="I9" s="68"/>
      <c r="J9" s="68"/>
      <c r="K9" s="11"/>
      <c r="L9" s="35"/>
    </row>
    <row r="10" ht="15" customHeight="1" spans="1:12">
      <c r="A10" s="12" t="s">
        <v>26</v>
      </c>
      <c r="B10" s="16" t="s">
        <v>25</v>
      </c>
      <c r="C10" s="17"/>
      <c r="D10" s="11" t="s">
        <v>17</v>
      </c>
      <c r="E10" s="13"/>
      <c r="F10" s="14"/>
      <c r="G10" s="14">
        <v>4410</v>
      </c>
      <c r="H10" s="15"/>
      <c r="I10" s="68"/>
      <c r="J10" s="68"/>
      <c r="K10" s="11"/>
      <c r="L10" s="35"/>
    </row>
    <row r="11" ht="15" customHeight="1" spans="1:12">
      <c r="A11" s="12" t="s">
        <v>27</v>
      </c>
      <c r="B11" s="16" t="s">
        <v>28</v>
      </c>
      <c r="C11" s="17"/>
      <c r="D11" s="11" t="s">
        <v>17</v>
      </c>
      <c r="E11" s="13"/>
      <c r="F11" s="14"/>
      <c r="G11" s="14">
        <v>1800</v>
      </c>
      <c r="H11" s="15"/>
      <c r="I11" s="68"/>
      <c r="J11" s="68"/>
      <c r="K11" s="11"/>
      <c r="L11" s="35"/>
    </row>
    <row r="12" ht="15" customHeight="1" spans="1:12">
      <c r="A12" s="12" t="s">
        <v>29</v>
      </c>
      <c r="B12" s="16" t="s">
        <v>30</v>
      </c>
      <c r="C12" s="17"/>
      <c r="D12" s="11" t="s">
        <v>17</v>
      </c>
      <c r="E12" s="13"/>
      <c r="F12" s="14"/>
      <c r="G12" s="14">
        <v>34000</v>
      </c>
      <c r="H12" s="15"/>
      <c r="I12" s="68"/>
      <c r="J12" s="68"/>
      <c r="K12" s="11"/>
      <c r="L12" s="35"/>
    </row>
    <row r="13" ht="15" customHeight="1" spans="1:12">
      <c r="A13" s="12"/>
      <c r="B13" s="16"/>
      <c r="C13" s="17"/>
      <c r="D13" s="11"/>
      <c r="E13" s="13"/>
      <c r="F13" s="14"/>
      <c r="G13" s="14"/>
      <c r="H13" s="15"/>
      <c r="I13" s="68"/>
      <c r="J13" s="68"/>
      <c r="K13" s="11"/>
      <c r="L13" s="35"/>
    </row>
    <row r="14" ht="15" customHeight="1" spans="1:12">
      <c r="A14" s="12"/>
      <c r="B14" s="16"/>
      <c r="C14" s="17"/>
      <c r="D14" s="11"/>
      <c r="E14" s="13"/>
      <c r="F14" s="14"/>
      <c r="G14" s="14"/>
      <c r="H14" s="15"/>
      <c r="I14" s="68"/>
      <c r="J14" s="68"/>
      <c r="K14" s="11"/>
      <c r="L14" s="35"/>
    </row>
    <row r="15" ht="15" customHeight="1" spans="1:12">
      <c r="A15" s="12"/>
      <c r="B15" s="16"/>
      <c r="C15" s="17"/>
      <c r="D15" s="11"/>
      <c r="E15" s="13"/>
      <c r="F15" s="14"/>
      <c r="G15" s="14"/>
      <c r="H15" s="15"/>
      <c r="I15" s="68"/>
      <c r="J15" s="68"/>
      <c r="K15" s="11"/>
      <c r="L15" s="35"/>
    </row>
    <row r="16" ht="15" customHeight="1" spans="1:12">
      <c r="A16" s="12"/>
      <c r="B16" s="11"/>
      <c r="C16" s="11"/>
      <c r="D16" s="11"/>
      <c r="E16" s="13"/>
      <c r="F16" s="14"/>
      <c r="G16" s="14"/>
      <c r="H16" s="15"/>
      <c r="I16" s="68"/>
      <c r="J16" s="68"/>
      <c r="K16" s="11"/>
      <c r="L16" s="35"/>
    </row>
    <row r="17" ht="14.25" spans="1:12">
      <c r="A17" s="21"/>
      <c r="B17" s="13"/>
      <c r="C17" s="13"/>
      <c r="D17" s="40"/>
      <c r="E17" s="22"/>
      <c r="F17" s="23"/>
      <c r="G17" s="23"/>
      <c r="H17" s="24"/>
      <c r="I17" s="36"/>
      <c r="J17" s="36"/>
      <c r="K17" s="55"/>
      <c r="L17" s="56"/>
    </row>
    <row r="18" ht="14.25" spans="1:12">
      <c r="A18" s="21"/>
      <c r="B18" s="39"/>
      <c r="C18" s="40"/>
      <c r="D18" s="40"/>
      <c r="E18" s="22"/>
      <c r="F18" s="23"/>
      <c r="G18" s="23"/>
      <c r="H18" s="24"/>
      <c r="I18" s="36"/>
      <c r="J18" s="36"/>
      <c r="K18" s="55"/>
      <c r="L18" s="56"/>
    </row>
    <row r="19" ht="14.25" spans="1:12">
      <c r="A19" s="21"/>
      <c r="B19" s="39"/>
      <c r="C19" s="40"/>
      <c r="D19" s="40"/>
      <c r="E19" s="22"/>
      <c r="F19" s="23"/>
      <c r="G19" s="23"/>
      <c r="H19" s="24"/>
      <c r="I19" s="36"/>
      <c r="J19" s="36"/>
      <c r="K19" s="55"/>
      <c r="L19" s="56"/>
    </row>
    <row r="20" ht="14.25" spans="1:12">
      <c r="A20" s="21"/>
      <c r="B20" s="39"/>
      <c r="C20" s="40"/>
      <c r="D20" s="40"/>
      <c r="E20" s="22"/>
      <c r="F20" s="23"/>
      <c r="G20" s="23"/>
      <c r="H20" s="24"/>
      <c r="I20" s="36"/>
      <c r="J20" s="36"/>
      <c r="K20" s="55"/>
      <c r="L20" s="56"/>
    </row>
    <row r="21" ht="14.25" spans="1:12">
      <c r="A21" s="21"/>
      <c r="B21" s="39"/>
      <c r="C21" s="40"/>
      <c r="D21" s="40"/>
      <c r="E21" s="22"/>
      <c r="F21" s="23"/>
      <c r="G21" s="23"/>
      <c r="H21" s="24"/>
      <c r="I21" s="36"/>
      <c r="J21" s="36"/>
      <c r="K21" s="55"/>
      <c r="L21" s="56"/>
    </row>
    <row r="22" ht="15" spans="1:12">
      <c r="A22" s="21"/>
      <c r="B22" s="39"/>
      <c r="C22" s="40"/>
      <c r="D22" s="40"/>
      <c r="E22" s="22"/>
      <c r="F22" s="23"/>
      <c r="G22" s="23"/>
      <c r="H22" s="24"/>
      <c r="I22" s="36"/>
      <c r="J22" s="36"/>
      <c r="K22" s="55"/>
      <c r="L22" s="56"/>
    </row>
    <row r="23" ht="14.25" spans="1:12">
      <c r="A23" s="21"/>
      <c r="B23" s="39" t="s">
        <v>31</v>
      </c>
      <c r="C23" s="41"/>
      <c r="D23" s="40"/>
      <c r="E23" s="22">
        <f>SUM(E5:E16)</f>
        <v>0</v>
      </c>
      <c r="F23" s="23">
        <f>SUM(F5:F16)</f>
        <v>0</v>
      </c>
      <c r="G23" s="23">
        <f>SUM(G5:G16)</f>
        <v>91952</v>
      </c>
      <c r="H23" s="24" t="s">
        <v>32</v>
      </c>
      <c r="I23" s="36">
        <f>SUM(I5:I16)</f>
        <v>0</v>
      </c>
      <c r="J23" s="36">
        <f>SUM(J5:J16)</f>
        <v>0</v>
      </c>
      <c r="K23" s="57" t="s">
        <v>33</v>
      </c>
      <c r="L23" s="58">
        <f>G23-I23-J23</f>
        <v>91952</v>
      </c>
    </row>
    <row r="24" ht="15" spans="1:12">
      <c r="A24" s="42"/>
      <c r="B24" s="43" t="s">
        <v>34</v>
      </c>
      <c r="C24" s="44">
        <v>0</v>
      </c>
      <c r="D24" s="45" t="s">
        <v>35</v>
      </c>
      <c r="E24" s="45"/>
      <c r="F24" s="46">
        <v>258608.05</v>
      </c>
      <c r="G24" s="47" t="s">
        <v>36</v>
      </c>
      <c r="H24" s="48"/>
      <c r="I24" s="59"/>
      <c r="J24" s="60"/>
      <c r="K24" s="61" t="str">
        <f>SUBSTITUTE(SUBSTITUTE(IF(L23&lt;0,"负","")&amp;TEXT(TRUNC(ABS(ROUND(L23,2))),"[DBNum2]")&amp;"元"&amp;IF(ISERR(FIND(".",ROUND(L23,2))),"",TEXT(RIGHT(TRUNC(ROUND(L23,2)*10)),"[DBNum2]"))&amp;IF(ISERR(FIND(".0",TEXT(L23,"0.00"))),"角","")&amp;IF(LEFT(RIGHT(ROUND(L23,2),3))=".",TEXT(RIGHT(ROUND(L23,2)),"[DBNum2]")&amp;"分",IF(ROUND(L23,2)=0,"","整")),"零元零",""),"零元","")</f>
        <v>玖万壹仟玖佰伍拾贰元整</v>
      </c>
      <c r="L24" s="62"/>
    </row>
    <row r="25" ht="32" customHeight="1" spans="1:12">
      <c r="A25" s="42"/>
      <c r="B25" s="49" t="s">
        <v>37</v>
      </c>
      <c r="C25" s="50"/>
      <c r="D25" s="51" t="s">
        <v>38</v>
      </c>
      <c r="E25" s="51"/>
      <c r="F25" s="44">
        <f>SUM(F24-G23)</f>
        <v>166656.05</v>
      </c>
      <c r="G25" s="52"/>
      <c r="H25" s="53"/>
      <c r="I25" s="63"/>
      <c r="J25" s="64"/>
      <c r="K25" s="65" t="s">
        <v>39</v>
      </c>
      <c r="L25" s="66"/>
    </row>
    <row r="26" spans="1:12">
      <c r="A26" s="67" t="s">
        <v>40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</sheetData>
  <mergeCells count="38">
    <mergeCell ref="A1:L1"/>
    <mergeCell ref="A2:B2"/>
    <mergeCell ref="H2:I2"/>
    <mergeCell ref="K2:L2"/>
    <mergeCell ref="E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D23"/>
    <mergeCell ref="D24:E24"/>
    <mergeCell ref="K24:L24"/>
    <mergeCell ref="D25:E25"/>
    <mergeCell ref="K25:L25"/>
    <mergeCell ref="A26:L26"/>
    <mergeCell ref="A3:A4"/>
    <mergeCell ref="D3:D4"/>
    <mergeCell ref="G24:G25"/>
    <mergeCell ref="I3:I4"/>
    <mergeCell ref="J3:J4"/>
    <mergeCell ref="K3:K4"/>
    <mergeCell ref="L3:L4"/>
    <mergeCell ref="B3:C4"/>
    <mergeCell ref="H24:J25"/>
  </mergeCells>
  <pageMargins left="0.314583333333333" right="0.196527777777778" top="0.984027777777778" bottom="1" header="0.5" footer="0.5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zoomScale="115" zoomScaleNormal="115" topLeftCell="A40" workbookViewId="0">
      <selection activeCell="L64" sqref="L64"/>
    </sheetView>
  </sheetViews>
  <sheetFormatPr defaultColWidth="9" defaultRowHeight="13.5"/>
  <cols>
    <col min="1" max="1" width="9" style="1"/>
    <col min="2" max="2" width="11.3333333333333" style="1" customWidth="1"/>
    <col min="3" max="3" width="13.3666666666667" style="1" customWidth="1"/>
    <col min="4" max="4" width="10.8166666666667" style="1" customWidth="1"/>
    <col min="5" max="5" width="10.4416666666667" style="1" customWidth="1"/>
    <col min="6" max="7" width="12" style="1" customWidth="1"/>
    <col min="8" max="8" width="8.10833333333333" style="1" customWidth="1"/>
    <col min="9" max="9" width="9.26666666666667" style="1" customWidth="1"/>
    <col min="10" max="10" width="8.69166666666667" style="1" customWidth="1"/>
    <col min="11" max="11" width="11.8833333333333" style="1" customWidth="1"/>
    <col min="12" max="12" width="13.6916666666667" style="1" customWidth="1"/>
    <col min="13" max="16384" width="9" style="1"/>
  </cols>
  <sheetData>
    <row r="1" s="1" customFormat="1" ht="22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5" spans="1:12">
      <c r="A2" s="4" t="s">
        <v>1</v>
      </c>
      <c r="B2" s="4"/>
      <c r="C2" s="4"/>
      <c r="D2" s="4"/>
      <c r="E2" s="4"/>
      <c r="F2" s="4"/>
      <c r="G2" s="5"/>
      <c r="H2" s="6"/>
      <c r="I2" s="6"/>
      <c r="J2" s="5" t="s">
        <v>2</v>
      </c>
      <c r="K2" s="29" t="s">
        <v>41</v>
      </c>
      <c r="L2" s="29"/>
    </row>
    <row r="3" s="1" customFormat="1" ht="14.25" spans="1:12">
      <c r="A3" s="7" t="s">
        <v>3</v>
      </c>
      <c r="B3" s="8" t="s">
        <v>4</v>
      </c>
      <c r="C3" s="8"/>
      <c r="D3" s="8" t="s">
        <v>5</v>
      </c>
      <c r="E3" s="8" t="s">
        <v>6</v>
      </c>
      <c r="F3" s="8"/>
      <c r="G3" s="8"/>
      <c r="H3" s="8"/>
      <c r="I3" s="30" t="s">
        <v>7</v>
      </c>
      <c r="J3" s="30" t="s">
        <v>8</v>
      </c>
      <c r="K3" s="8" t="s">
        <v>9</v>
      </c>
      <c r="L3" s="31" t="s">
        <v>10</v>
      </c>
    </row>
    <row r="4" s="1" customFormat="1" ht="14.25" spans="1:12">
      <c r="A4" s="9"/>
      <c r="B4" s="10"/>
      <c r="C4" s="10"/>
      <c r="D4" s="10"/>
      <c r="E4" s="11" t="s">
        <v>11</v>
      </c>
      <c r="F4" s="10" t="s">
        <v>12</v>
      </c>
      <c r="G4" s="10" t="s">
        <v>13</v>
      </c>
      <c r="H4" s="11" t="s">
        <v>14</v>
      </c>
      <c r="I4" s="32"/>
      <c r="J4" s="32"/>
      <c r="K4" s="10"/>
      <c r="L4" s="33"/>
    </row>
    <row r="5" s="1" customFormat="1" ht="15" customHeight="1" spans="1:12">
      <c r="A5" s="12" t="s">
        <v>15</v>
      </c>
      <c r="B5" s="11" t="s">
        <v>42</v>
      </c>
      <c r="C5" s="11"/>
      <c r="D5" s="11" t="s">
        <v>43</v>
      </c>
      <c r="E5" s="13"/>
      <c r="F5" s="14"/>
      <c r="G5" s="14">
        <v>6268</v>
      </c>
      <c r="H5" s="15"/>
      <c r="I5" s="34"/>
      <c r="J5" s="34"/>
      <c r="K5" s="11"/>
      <c r="L5" s="35"/>
    </row>
    <row r="6" s="1" customFormat="1" ht="15" customHeight="1" spans="1:12">
      <c r="A6" s="12" t="s">
        <v>18</v>
      </c>
      <c r="B6" s="16" t="s">
        <v>44</v>
      </c>
      <c r="C6" s="17"/>
      <c r="D6" s="11" t="s">
        <v>43</v>
      </c>
      <c r="E6" s="13"/>
      <c r="F6" s="14"/>
      <c r="G6" s="14">
        <v>1440</v>
      </c>
      <c r="H6" s="15"/>
      <c r="I6" s="34"/>
      <c r="J6" s="34"/>
      <c r="K6" s="11"/>
      <c r="L6" s="35"/>
    </row>
    <row r="7" s="1" customFormat="1" ht="15" customHeight="1" spans="1:12">
      <c r="A7" s="12" t="s">
        <v>20</v>
      </c>
      <c r="B7" s="11" t="s">
        <v>45</v>
      </c>
      <c r="C7" s="11"/>
      <c r="D7" s="11" t="s">
        <v>43</v>
      </c>
      <c r="E7" s="13"/>
      <c r="F7" s="14"/>
      <c r="G7" s="14">
        <v>11400</v>
      </c>
      <c r="H7" s="15"/>
      <c r="I7" s="34"/>
      <c r="J7" s="34"/>
      <c r="K7" s="11"/>
      <c r="L7" s="35"/>
    </row>
    <row r="8" s="1" customFormat="1" ht="15" customHeight="1" spans="1:12">
      <c r="A8" s="12" t="s">
        <v>22</v>
      </c>
      <c r="B8" s="11" t="s">
        <v>46</v>
      </c>
      <c r="C8" s="11"/>
      <c r="D8" s="11" t="s">
        <v>43</v>
      </c>
      <c r="E8" s="13"/>
      <c r="F8" s="14"/>
      <c r="G8" s="14">
        <v>30000</v>
      </c>
      <c r="H8" s="15"/>
      <c r="I8" s="34"/>
      <c r="J8" s="34"/>
      <c r="K8" s="11"/>
      <c r="L8" s="35"/>
    </row>
    <row r="9" s="1" customFormat="1" ht="15" customHeight="1" spans="1:12">
      <c r="A9" s="12" t="s">
        <v>24</v>
      </c>
      <c r="B9" s="16" t="s">
        <v>47</v>
      </c>
      <c r="C9" s="17"/>
      <c r="D9" s="11" t="s">
        <v>43</v>
      </c>
      <c r="E9" s="13"/>
      <c r="F9" s="14"/>
      <c r="G9" s="14">
        <v>900</v>
      </c>
      <c r="H9" s="15"/>
      <c r="I9" s="34"/>
      <c r="J9" s="34"/>
      <c r="K9" s="11"/>
      <c r="L9" s="35"/>
    </row>
    <row r="10" s="1" customFormat="1" ht="15" customHeight="1" spans="1:12">
      <c r="A10" s="12" t="s">
        <v>26</v>
      </c>
      <c r="B10" s="16" t="s">
        <v>48</v>
      </c>
      <c r="C10" s="17"/>
      <c r="D10" s="11" t="s">
        <v>43</v>
      </c>
      <c r="E10" s="13"/>
      <c r="F10" s="14"/>
      <c r="G10" s="14">
        <v>600</v>
      </c>
      <c r="H10" s="15"/>
      <c r="I10" s="34"/>
      <c r="J10" s="34"/>
      <c r="K10" s="11"/>
      <c r="L10" s="35"/>
    </row>
    <row r="11" s="1" customFormat="1" ht="15" customHeight="1" spans="1:12">
      <c r="A11" s="12" t="s">
        <v>27</v>
      </c>
      <c r="B11" s="16" t="s">
        <v>49</v>
      </c>
      <c r="C11" s="17"/>
      <c r="D11" s="11" t="s">
        <v>43</v>
      </c>
      <c r="E11" s="13"/>
      <c r="F11" s="14"/>
      <c r="G11" s="14">
        <v>1500</v>
      </c>
      <c r="H11" s="15"/>
      <c r="I11" s="34"/>
      <c r="J11" s="34"/>
      <c r="K11" s="11"/>
      <c r="L11" s="35"/>
    </row>
    <row r="12" s="1" customFormat="1" ht="15" customHeight="1" spans="1:12">
      <c r="A12" s="12" t="s">
        <v>29</v>
      </c>
      <c r="B12" s="16" t="s">
        <v>50</v>
      </c>
      <c r="C12" s="17"/>
      <c r="D12" s="11" t="s">
        <v>43</v>
      </c>
      <c r="E12" s="13"/>
      <c r="F12" s="14"/>
      <c r="G12" s="14">
        <v>3900</v>
      </c>
      <c r="H12" s="15"/>
      <c r="I12" s="34"/>
      <c r="J12" s="34"/>
      <c r="K12" s="11"/>
      <c r="L12" s="35"/>
    </row>
    <row r="13" s="1" customFormat="1" ht="15" customHeight="1" spans="1:12">
      <c r="A13" s="12" t="s">
        <v>51</v>
      </c>
      <c r="B13" s="11" t="s">
        <v>52</v>
      </c>
      <c r="C13" s="11"/>
      <c r="D13" s="11" t="s">
        <v>43</v>
      </c>
      <c r="E13" s="13"/>
      <c r="F13" s="14"/>
      <c r="G13" s="14">
        <v>3671</v>
      </c>
      <c r="H13" s="15"/>
      <c r="I13" s="34"/>
      <c r="J13" s="34"/>
      <c r="K13" s="11"/>
      <c r="L13" s="35"/>
    </row>
    <row r="14" s="1" customFormat="1" ht="15" customHeight="1" spans="1:12">
      <c r="A14" s="12" t="s">
        <v>53</v>
      </c>
      <c r="B14" s="16" t="s">
        <v>54</v>
      </c>
      <c r="C14" s="17"/>
      <c r="D14" s="11" t="s">
        <v>43</v>
      </c>
      <c r="E14" s="13"/>
      <c r="F14" s="14"/>
      <c r="G14" s="14">
        <v>26400</v>
      </c>
      <c r="H14" s="15"/>
      <c r="I14" s="34"/>
      <c r="J14" s="34"/>
      <c r="K14" s="11"/>
      <c r="L14" s="35"/>
    </row>
    <row r="15" s="1" customFormat="1" ht="15" customHeight="1" spans="1:12">
      <c r="A15" s="12"/>
      <c r="B15" s="18" t="s">
        <v>55</v>
      </c>
      <c r="C15" s="19"/>
      <c r="D15" s="11" t="s">
        <v>43</v>
      </c>
      <c r="E15" s="13"/>
      <c r="F15" s="14"/>
      <c r="G15" s="20">
        <v>1514</v>
      </c>
      <c r="H15" s="15"/>
      <c r="I15" s="34"/>
      <c r="J15" s="34"/>
      <c r="K15" s="11"/>
      <c r="L15" s="35"/>
    </row>
    <row r="16" s="1" customFormat="1" ht="15" customHeight="1" spans="1:12">
      <c r="A16" s="12"/>
      <c r="B16" s="18" t="s">
        <v>56</v>
      </c>
      <c r="C16" s="19"/>
      <c r="D16" s="11" t="s">
        <v>43</v>
      </c>
      <c r="E16" s="13"/>
      <c r="F16" s="14"/>
      <c r="G16" s="20">
        <v>1000</v>
      </c>
      <c r="H16" s="15"/>
      <c r="I16" s="34"/>
      <c r="J16" s="34"/>
      <c r="K16" s="11"/>
      <c r="L16" s="35"/>
    </row>
    <row r="17" s="1" customFormat="1" ht="14.25" spans="1:12">
      <c r="A17" s="21"/>
      <c r="B17" s="18" t="s">
        <v>57</v>
      </c>
      <c r="C17" s="19"/>
      <c r="D17" s="11" t="s">
        <v>43</v>
      </c>
      <c r="E17" s="22"/>
      <c r="F17" s="23"/>
      <c r="G17" s="20">
        <v>2000</v>
      </c>
      <c r="H17" s="24"/>
      <c r="I17" s="36"/>
      <c r="J17" s="36"/>
      <c r="K17" s="37"/>
      <c r="L17" s="38"/>
    </row>
    <row r="18" s="1" customFormat="1" ht="14.25" spans="1:12">
      <c r="A18" s="21"/>
      <c r="B18" s="18" t="s">
        <v>58</v>
      </c>
      <c r="C18" s="19"/>
      <c r="D18" s="11" t="s">
        <v>43</v>
      </c>
      <c r="E18" s="22"/>
      <c r="F18" s="23"/>
      <c r="G18" s="20">
        <v>1304.92</v>
      </c>
      <c r="H18" s="24"/>
      <c r="I18" s="36"/>
      <c r="J18" s="36"/>
      <c r="K18" s="37"/>
      <c r="L18" s="38"/>
    </row>
    <row r="19" s="1" customFormat="1" ht="14.25" spans="1:12">
      <c r="A19" s="21"/>
      <c r="B19" s="18" t="s">
        <v>59</v>
      </c>
      <c r="C19" s="19"/>
      <c r="D19" s="11" t="s">
        <v>43</v>
      </c>
      <c r="E19" s="22"/>
      <c r="F19" s="23"/>
      <c r="G19" s="20">
        <v>1558</v>
      </c>
      <c r="H19" s="24"/>
      <c r="I19" s="36"/>
      <c r="J19" s="36"/>
      <c r="K19" s="37"/>
      <c r="L19" s="38"/>
    </row>
    <row r="20" s="1" customFormat="1" ht="14.25" spans="1:12">
      <c r="A20" s="21"/>
      <c r="B20" s="18" t="s">
        <v>60</v>
      </c>
      <c r="C20" s="19"/>
      <c r="D20" s="11" t="s">
        <v>43</v>
      </c>
      <c r="E20" s="22"/>
      <c r="F20" s="23"/>
      <c r="G20" s="20">
        <v>1000</v>
      </c>
      <c r="H20" s="24"/>
      <c r="I20" s="36"/>
      <c r="J20" s="36"/>
      <c r="K20" s="37"/>
      <c r="L20" s="38"/>
    </row>
    <row r="21" s="1" customFormat="1" ht="14.25" spans="1:12">
      <c r="A21" s="21"/>
      <c r="B21" s="18" t="s">
        <v>61</v>
      </c>
      <c r="C21" s="19"/>
      <c r="D21" s="11" t="s">
        <v>43</v>
      </c>
      <c r="E21" s="22"/>
      <c r="F21" s="23"/>
      <c r="G21" s="20">
        <v>1611.01</v>
      </c>
      <c r="H21" s="24"/>
      <c r="I21" s="36"/>
      <c r="J21" s="36"/>
      <c r="K21" s="37"/>
      <c r="L21" s="38"/>
    </row>
    <row r="22" s="1" customFormat="1" ht="14.25" spans="1:12">
      <c r="A22" s="21"/>
      <c r="B22" s="18" t="s">
        <v>62</v>
      </c>
      <c r="C22" s="19"/>
      <c r="D22" s="11" t="s">
        <v>43</v>
      </c>
      <c r="E22" s="22"/>
      <c r="F22" s="23"/>
      <c r="G22" s="20">
        <v>600</v>
      </c>
      <c r="H22" s="24"/>
      <c r="I22" s="36"/>
      <c r="J22" s="36"/>
      <c r="K22" s="37"/>
      <c r="L22" s="38"/>
    </row>
    <row r="23" s="1" customFormat="1" ht="14.25" spans="1:12">
      <c r="A23" s="21"/>
      <c r="B23" s="18" t="s">
        <v>63</v>
      </c>
      <c r="C23" s="19"/>
      <c r="D23" s="11" t="s">
        <v>43</v>
      </c>
      <c r="E23" s="22"/>
      <c r="F23" s="23"/>
      <c r="G23" s="20">
        <v>1258</v>
      </c>
      <c r="H23" s="24"/>
      <c r="I23" s="36"/>
      <c r="J23" s="36"/>
      <c r="K23" s="37"/>
      <c r="L23" s="38"/>
    </row>
    <row r="24" s="1" customFormat="1" ht="14.25" spans="1:12">
      <c r="A24" s="21"/>
      <c r="B24" s="18" t="s">
        <v>64</v>
      </c>
      <c r="C24" s="19"/>
      <c r="D24" s="11" t="s">
        <v>43</v>
      </c>
      <c r="E24" s="22"/>
      <c r="F24" s="23"/>
      <c r="G24" s="20">
        <v>10000</v>
      </c>
      <c r="H24" s="24"/>
      <c r="I24" s="36"/>
      <c r="J24" s="36"/>
      <c r="K24" s="37"/>
      <c r="L24" s="38"/>
    </row>
    <row r="25" s="1" customFormat="1" ht="14.25" spans="1:12">
      <c r="A25" s="21"/>
      <c r="B25" s="18" t="s">
        <v>65</v>
      </c>
      <c r="C25" s="19"/>
      <c r="D25" s="11" t="s">
        <v>43</v>
      </c>
      <c r="E25" s="22"/>
      <c r="F25" s="23"/>
      <c r="G25" s="20">
        <v>1399</v>
      </c>
      <c r="H25" s="24"/>
      <c r="I25" s="36"/>
      <c r="J25" s="36"/>
      <c r="K25" s="37"/>
      <c r="L25" s="38"/>
    </row>
    <row r="26" s="1" customFormat="1" ht="14.25" spans="1:12">
      <c r="A26" s="21"/>
      <c r="B26" s="18" t="s">
        <v>66</v>
      </c>
      <c r="C26" s="19"/>
      <c r="D26" s="11" t="s">
        <v>43</v>
      </c>
      <c r="E26" s="22"/>
      <c r="F26" s="23"/>
      <c r="G26" s="20">
        <v>1500</v>
      </c>
      <c r="H26" s="24"/>
      <c r="I26" s="36"/>
      <c r="J26" s="36"/>
      <c r="K26" s="37"/>
      <c r="L26" s="38"/>
    </row>
    <row r="27" s="1" customFormat="1" ht="14.25" spans="1:12">
      <c r="A27" s="21"/>
      <c r="B27" s="18" t="s">
        <v>67</v>
      </c>
      <c r="C27" s="19"/>
      <c r="D27" s="11" t="s">
        <v>43</v>
      </c>
      <c r="E27" s="22"/>
      <c r="F27" s="23"/>
      <c r="G27" s="20">
        <v>2000</v>
      </c>
      <c r="H27" s="24"/>
      <c r="I27" s="36"/>
      <c r="J27" s="36"/>
      <c r="K27" s="37"/>
      <c r="L27" s="38"/>
    </row>
    <row r="28" s="1" customFormat="1" ht="14.25" spans="1:12">
      <c r="A28" s="21"/>
      <c r="B28" s="18" t="s">
        <v>68</v>
      </c>
      <c r="C28" s="19"/>
      <c r="D28" s="11" t="s">
        <v>43</v>
      </c>
      <c r="E28" s="22"/>
      <c r="F28" s="23"/>
      <c r="G28" s="20">
        <v>126</v>
      </c>
      <c r="H28" s="24"/>
      <c r="I28" s="36"/>
      <c r="J28" s="36"/>
      <c r="K28" s="37"/>
      <c r="L28" s="38"/>
    </row>
    <row r="29" s="1" customFormat="1" ht="14.25" spans="1:12">
      <c r="A29" s="21"/>
      <c r="B29" s="18" t="s">
        <v>69</v>
      </c>
      <c r="C29" s="19"/>
      <c r="D29" s="11" t="s">
        <v>43</v>
      </c>
      <c r="E29" s="22"/>
      <c r="F29" s="23"/>
      <c r="G29" s="20">
        <v>2000</v>
      </c>
      <c r="H29" s="24"/>
      <c r="I29" s="36"/>
      <c r="J29" s="36"/>
      <c r="K29" s="37"/>
      <c r="L29" s="38"/>
    </row>
    <row r="30" s="1" customFormat="1" ht="14.25" spans="1:12">
      <c r="A30" s="21"/>
      <c r="B30" s="18" t="s">
        <v>70</v>
      </c>
      <c r="C30" s="19"/>
      <c r="D30" s="11" t="s">
        <v>43</v>
      </c>
      <c r="E30" s="22"/>
      <c r="F30" s="23"/>
      <c r="G30" s="20">
        <v>2000</v>
      </c>
      <c r="H30" s="24"/>
      <c r="I30" s="36"/>
      <c r="J30" s="36"/>
      <c r="K30" s="37"/>
      <c r="L30" s="38"/>
    </row>
    <row r="31" s="1" customFormat="1" ht="14.25" spans="1:12">
      <c r="A31" s="21"/>
      <c r="B31" s="18" t="s">
        <v>71</v>
      </c>
      <c r="C31" s="19"/>
      <c r="D31" s="11" t="s">
        <v>43</v>
      </c>
      <c r="E31" s="22"/>
      <c r="F31" s="23"/>
      <c r="G31" s="20">
        <v>3270</v>
      </c>
      <c r="H31" s="24"/>
      <c r="I31" s="36"/>
      <c r="J31" s="36"/>
      <c r="K31" s="37"/>
      <c r="L31" s="38"/>
    </row>
    <row r="32" s="1" customFormat="1" ht="14.25" spans="1:12">
      <c r="A32" s="21"/>
      <c r="B32" s="18" t="s">
        <v>72</v>
      </c>
      <c r="C32" s="19"/>
      <c r="D32" s="11" t="s">
        <v>43</v>
      </c>
      <c r="E32" s="22"/>
      <c r="F32" s="23"/>
      <c r="G32" s="20">
        <v>2000</v>
      </c>
      <c r="H32" s="24"/>
      <c r="I32" s="36"/>
      <c r="J32" s="36"/>
      <c r="K32" s="37"/>
      <c r="L32" s="38"/>
    </row>
    <row r="33" s="1" customFormat="1" ht="14.25" spans="1:12">
      <c r="A33" s="21"/>
      <c r="B33" s="18" t="s">
        <v>73</v>
      </c>
      <c r="C33" s="19"/>
      <c r="D33" s="11" t="s">
        <v>43</v>
      </c>
      <c r="E33" s="22"/>
      <c r="F33" s="23"/>
      <c r="G33" s="20">
        <v>2000</v>
      </c>
      <c r="H33" s="24"/>
      <c r="I33" s="36"/>
      <c r="J33" s="36"/>
      <c r="K33" s="37"/>
      <c r="L33" s="38"/>
    </row>
    <row r="34" s="1" customFormat="1" ht="14.25" spans="1:12">
      <c r="A34" s="21"/>
      <c r="B34" s="18" t="s">
        <v>74</v>
      </c>
      <c r="C34" s="19"/>
      <c r="D34" s="11" t="s">
        <v>43</v>
      </c>
      <c r="E34" s="22"/>
      <c r="F34" s="23"/>
      <c r="G34" s="20">
        <v>2000</v>
      </c>
      <c r="H34" s="24"/>
      <c r="I34" s="36"/>
      <c r="J34" s="36"/>
      <c r="K34" s="37"/>
      <c r="L34" s="38"/>
    </row>
    <row r="35" s="1" customFormat="1" ht="14.25" spans="1:12">
      <c r="A35" s="21"/>
      <c r="B35" s="18" t="s">
        <v>75</v>
      </c>
      <c r="C35" s="19"/>
      <c r="D35" s="11" t="s">
        <v>43</v>
      </c>
      <c r="E35" s="22"/>
      <c r="F35" s="23"/>
      <c r="G35" s="20">
        <v>1000</v>
      </c>
      <c r="H35" s="24"/>
      <c r="I35" s="36"/>
      <c r="J35" s="36"/>
      <c r="K35" s="37"/>
      <c r="L35" s="38"/>
    </row>
    <row r="36" s="1" customFormat="1" ht="14.25" spans="1:12">
      <c r="A36" s="21"/>
      <c r="B36" s="18" t="s">
        <v>76</v>
      </c>
      <c r="C36" s="19"/>
      <c r="D36" s="11" t="s">
        <v>43</v>
      </c>
      <c r="E36" s="22"/>
      <c r="F36" s="23"/>
      <c r="G36" s="20">
        <v>1385</v>
      </c>
      <c r="H36" s="24"/>
      <c r="I36" s="36"/>
      <c r="J36" s="36"/>
      <c r="K36" s="37"/>
      <c r="L36" s="38"/>
    </row>
    <row r="37" s="1" customFormat="1" ht="14.25" spans="1:12">
      <c r="A37" s="21"/>
      <c r="B37" s="18" t="s">
        <v>77</v>
      </c>
      <c r="C37" s="19"/>
      <c r="D37" s="11" t="s">
        <v>43</v>
      </c>
      <c r="E37" s="22"/>
      <c r="F37" s="23"/>
      <c r="G37" s="20">
        <v>12860</v>
      </c>
      <c r="H37" s="24"/>
      <c r="I37" s="36"/>
      <c r="J37" s="36"/>
      <c r="K37" s="37"/>
      <c r="L37" s="38"/>
    </row>
    <row r="38" s="1" customFormat="1" ht="14.25" spans="1:12">
      <c r="A38" s="21"/>
      <c r="B38" s="18" t="s">
        <v>78</v>
      </c>
      <c r="C38" s="19"/>
      <c r="D38" s="11" t="s">
        <v>43</v>
      </c>
      <c r="E38" s="22"/>
      <c r="F38" s="23"/>
      <c r="G38" s="20">
        <v>2000</v>
      </c>
      <c r="H38" s="24"/>
      <c r="I38" s="36"/>
      <c r="J38" s="36"/>
      <c r="K38" s="37"/>
      <c r="L38" s="38"/>
    </row>
    <row r="39" s="1" customFormat="1" ht="14.25" spans="1:12">
      <c r="A39" s="21"/>
      <c r="B39" s="18" t="s">
        <v>79</v>
      </c>
      <c r="C39" s="19"/>
      <c r="D39" s="11" t="s">
        <v>43</v>
      </c>
      <c r="E39" s="22"/>
      <c r="F39" s="23"/>
      <c r="G39" s="20">
        <v>2000</v>
      </c>
      <c r="H39" s="24"/>
      <c r="I39" s="36"/>
      <c r="J39" s="36"/>
      <c r="K39" s="37"/>
      <c r="L39" s="38"/>
    </row>
    <row r="40" s="1" customFormat="1" ht="14.25" spans="1:12">
      <c r="A40" s="21"/>
      <c r="B40" s="18" t="s">
        <v>80</v>
      </c>
      <c r="C40" s="19"/>
      <c r="D40" s="11" t="s">
        <v>43</v>
      </c>
      <c r="E40" s="22"/>
      <c r="F40" s="23"/>
      <c r="G40" s="20">
        <v>592.39</v>
      </c>
      <c r="H40" s="24"/>
      <c r="I40" s="36"/>
      <c r="J40" s="36"/>
      <c r="K40" s="37"/>
      <c r="L40" s="38"/>
    </row>
    <row r="41" s="1" customFormat="1" ht="14.25" spans="1:12">
      <c r="A41" s="21"/>
      <c r="B41" s="18" t="s">
        <v>81</v>
      </c>
      <c r="C41" s="19"/>
      <c r="D41" s="11" t="s">
        <v>43</v>
      </c>
      <c r="E41" s="22"/>
      <c r="F41" s="23"/>
      <c r="G41" s="20">
        <v>874</v>
      </c>
      <c r="H41" s="24"/>
      <c r="I41" s="36"/>
      <c r="J41" s="36"/>
      <c r="K41" s="37"/>
      <c r="L41" s="38"/>
    </row>
    <row r="42" s="1" customFormat="1" ht="14.25" spans="1:12">
      <c r="A42" s="21"/>
      <c r="B42" s="18" t="s">
        <v>82</v>
      </c>
      <c r="C42" s="19"/>
      <c r="D42" s="11" t="s">
        <v>43</v>
      </c>
      <c r="E42" s="22"/>
      <c r="F42" s="23"/>
      <c r="G42" s="20">
        <v>1428.08</v>
      </c>
      <c r="H42" s="24"/>
      <c r="I42" s="36"/>
      <c r="J42" s="36"/>
      <c r="K42" s="37"/>
      <c r="L42" s="38"/>
    </row>
    <row r="43" s="1" customFormat="1" ht="14.25" spans="1:12">
      <c r="A43" s="21"/>
      <c r="B43" s="18" t="s">
        <v>83</v>
      </c>
      <c r="C43" s="19"/>
      <c r="D43" s="11" t="s">
        <v>43</v>
      </c>
      <c r="E43" s="22"/>
      <c r="F43" s="23"/>
      <c r="G43" s="20">
        <v>2000</v>
      </c>
      <c r="H43" s="24"/>
      <c r="I43" s="36"/>
      <c r="J43" s="36"/>
      <c r="K43" s="37"/>
      <c r="L43" s="38"/>
    </row>
    <row r="44" s="1" customFormat="1" ht="14.25" spans="1:12">
      <c r="A44" s="21"/>
      <c r="B44" s="18" t="s">
        <v>84</v>
      </c>
      <c r="C44" s="19"/>
      <c r="D44" s="11" t="s">
        <v>43</v>
      </c>
      <c r="E44" s="22"/>
      <c r="F44" s="23"/>
      <c r="G44" s="20">
        <v>2000</v>
      </c>
      <c r="H44" s="24"/>
      <c r="I44" s="36"/>
      <c r="J44" s="36"/>
      <c r="K44" s="37"/>
      <c r="L44" s="38"/>
    </row>
    <row r="45" s="1" customFormat="1" ht="14.25" spans="1:12">
      <c r="A45" s="21"/>
      <c r="B45" s="18" t="s">
        <v>85</v>
      </c>
      <c r="C45" s="19"/>
      <c r="D45" s="11" t="s">
        <v>43</v>
      </c>
      <c r="E45" s="22"/>
      <c r="F45" s="23"/>
      <c r="G45" s="20">
        <v>2000</v>
      </c>
      <c r="H45" s="24"/>
      <c r="I45" s="36"/>
      <c r="J45" s="36"/>
      <c r="K45" s="37"/>
      <c r="L45" s="38"/>
    </row>
    <row r="46" s="1" customFormat="1" ht="14.25" spans="1:12">
      <c r="A46" s="21"/>
      <c r="B46" s="18" t="s">
        <v>86</v>
      </c>
      <c r="C46" s="19"/>
      <c r="D46" s="11" t="s">
        <v>43</v>
      </c>
      <c r="E46" s="22"/>
      <c r="F46" s="23"/>
      <c r="G46" s="20">
        <v>2000</v>
      </c>
      <c r="H46" s="24"/>
      <c r="I46" s="36"/>
      <c r="J46" s="36"/>
      <c r="K46" s="37"/>
      <c r="L46" s="38"/>
    </row>
    <row r="47" s="1" customFormat="1" ht="14.25" spans="1:12">
      <c r="A47" s="21"/>
      <c r="B47" s="18" t="s">
        <v>87</v>
      </c>
      <c r="C47" s="19"/>
      <c r="D47" s="11" t="s">
        <v>43</v>
      </c>
      <c r="E47" s="22"/>
      <c r="F47" s="23"/>
      <c r="G47" s="20">
        <v>2000</v>
      </c>
      <c r="H47" s="24"/>
      <c r="I47" s="36"/>
      <c r="J47" s="36"/>
      <c r="K47" s="37"/>
      <c r="L47" s="38"/>
    </row>
    <row r="48" s="1" customFormat="1" ht="14.25" spans="1:12">
      <c r="A48" s="21"/>
      <c r="B48" s="25" t="s">
        <v>88</v>
      </c>
      <c r="C48" s="26"/>
      <c r="D48" s="11" t="s">
        <v>43</v>
      </c>
      <c r="E48" s="22"/>
      <c r="F48" s="23"/>
      <c r="G48" s="20">
        <v>225</v>
      </c>
      <c r="H48" s="24"/>
      <c r="I48" s="36"/>
      <c r="J48" s="36"/>
      <c r="K48" s="37"/>
      <c r="L48" s="38"/>
    </row>
    <row r="49" s="1" customFormat="1" ht="14.25" spans="1:12">
      <c r="A49" s="21"/>
      <c r="B49" s="18" t="s">
        <v>89</v>
      </c>
      <c r="C49" s="19"/>
      <c r="D49" s="11" t="s">
        <v>43</v>
      </c>
      <c r="E49" s="22"/>
      <c r="F49" s="23"/>
      <c r="G49" s="20">
        <v>636</v>
      </c>
      <c r="H49" s="24"/>
      <c r="I49" s="36"/>
      <c r="J49" s="36"/>
      <c r="K49" s="37"/>
      <c r="L49" s="38"/>
    </row>
    <row r="50" s="1" customFormat="1" ht="14.25" spans="1:12">
      <c r="A50" s="21"/>
      <c r="B50" s="18" t="s">
        <v>90</v>
      </c>
      <c r="C50" s="19"/>
      <c r="D50" s="11" t="s">
        <v>43</v>
      </c>
      <c r="E50" s="22"/>
      <c r="F50" s="23"/>
      <c r="G50" s="20">
        <v>500</v>
      </c>
      <c r="H50" s="24"/>
      <c r="I50" s="36"/>
      <c r="J50" s="36"/>
      <c r="K50" s="37"/>
      <c r="L50" s="38"/>
    </row>
    <row r="51" s="1" customFormat="1" ht="14.25" spans="1:12">
      <c r="A51" s="21"/>
      <c r="B51" s="18" t="s">
        <v>91</v>
      </c>
      <c r="C51" s="19"/>
      <c r="D51" s="11" t="s">
        <v>43</v>
      </c>
      <c r="E51" s="22"/>
      <c r="F51" s="23"/>
      <c r="G51" s="20">
        <v>1500</v>
      </c>
      <c r="H51" s="24"/>
      <c r="I51" s="36"/>
      <c r="J51" s="36"/>
      <c r="K51" s="37"/>
      <c r="L51" s="38"/>
    </row>
    <row r="52" s="1" customFormat="1" ht="14.25" spans="1:12">
      <c r="A52" s="21"/>
      <c r="B52" s="18" t="s">
        <v>92</v>
      </c>
      <c r="C52" s="19"/>
      <c r="D52" s="11" t="s">
        <v>43</v>
      </c>
      <c r="E52" s="22"/>
      <c r="F52" s="23"/>
      <c r="G52" s="20">
        <v>2000</v>
      </c>
      <c r="H52" s="24"/>
      <c r="I52" s="36"/>
      <c r="J52" s="36"/>
      <c r="K52" s="37"/>
      <c r="L52" s="38"/>
    </row>
    <row r="53" s="1" customFormat="1" ht="14.25" spans="1:12">
      <c r="A53" s="21"/>
      <c r="B53" s="18" t="s">
        <v>93</v>
      </c>
      <c r="C53" s="19"/>
      <c r="D53" s="11" t="s">
        <v>43</v>
      </c>
      <c r="E53" s="22"/>
      <c r="F53" s="23"/>
      <c r="G53" s="20">
        <v>3000</v>
      </c>
      <c r="H53" s="24"/>
      <c r="I53" s="36"/>
      <c r="J53" s="36"/>
      <c r="K53" s="37"/>
      <c r="L53" s="38"/>
    </row>
    <row r="54" s="1" customFormat="1" ht="14.25" spans="1:12">
      <c r="A54" s="21"/>
      <c r="B54" s="18" t="s">
        <v>94</v>
      </c>
      <c r="C54" s="19"/>
      <c r="D54" s="11" t="s">
        <v>43</v>
      </c>
      <c r="E54" s="22"/>
      <c r="F54" s="23"/>
      <c r="G54" s="20">
        <v>1634</v>
      </c>
      <c r="H54" s="24"/>
      <c r="I54" s="36"/>
      <c r="J54" s="36"/>
      <c r="K54" s="37"/>
      <c r="L54" s="38"/>
    </row>
    <row r="55" s="1" customFormat="1" ht="14.25" spans="1:12">
      <c r="A55" s="21"/>
      <c r="B55" s="18" t="s">
        <v>95</v>
      </c>
      <c r="C55" s="19"/>
      <c r="D55" s="11" t="s">
        <v>43</v>
      </c>
      <c r="E55" s="22"/>
      <c r="F55" s="23"/>
      <c r="G55" s="20">
        <v>1887</v>
      </c>
      <c r="H55" s="24"/>
      <c r="I55" s="36"/>
      <c r="J55" s="36"/>
      <c r="K55" s="37"/>
      <c r="L55" s="38"/>
    </row>
    <row r="56" s="1" customFormat="1" ht="14.25" spans="1:12">
      <c r="A56" s="21"/>
      <c r="B56" s="18" t="s">
        <v>96</v>
      </c>
      <c r="C56" s="19"/>
      <c r="D56" s="11" t="s">
        <v>43</v>
      </c>
      <c r="E56" s="22"/>
      <c r="F56" s="23"/>
      <c r="G56" s="20">
        <v>3000</v>
      </c>
      <c r="H56" s="24"/>
      <c r="I56" s="36"/>
      <c r="J56" s="36"/>
      <c r="K56" s="37"/>
      <c r="L56" s="38"/>
    </row>
    <row r="57" s="1" customFormat="1" ht="14.25" spans="1:12">
      <c r="A57" s="21"/>
      <c r="B57" s="18" t="s">
        <v>97</v>
      </c>
      <c r="C57" s="19"/>
      <c r="D57" s="11" t="s">
        <v>43</v>
      </c>
      <c r="E57" s="22"/>
      <c r="F57" s="23"/>
      <c r="G57" s="20">
        <v>1000</v>
      </c>
      <c r="H57" s="24"/>
      <c r="I57" s="36"/>
      <c r="J57" s="36"/>
      <c r="K57" s="37"/>
      <c r="L57" s="38"/>
    </row>
    <row r="58" s="1" customFormat="1" ht="14.25" spans="1:12">
      <c r="A58" s="21"/>
      <c r="B58" s="27" t="s">
        <v>98</v>
      </c>
      <c r="C58" s="28"/>
      <c r="D58" s="11" t="s">
        <v>43</v>
      </c>
      <c r="E58" s="22"/>
      <c r="F58" s="23"/>
      <c r="G58" s="20">
        <v>1259</v>
      </c>
      <c r="H58" s="24"/>
      <c r="I58" s="36"/>
      <c r="J58" s="36"/>
      <c r="K58" s="37"/>
      <c r="L58" s="38"/>
    </row>
    <row r="59" s="1" customFormat="1" ht="14.25" spans="1:12">
      <c r="A59" s="21"/>
      <c r="B59" s="18" t="s">
        <v>99</v>
      </c>
      <c r="C59" s="19"/>
      <c r="D59" s="11" t="s">
        <v>43</v>
      </c>
      <c r="E59" s="22"/>
      <c r="F59" s="23"/>
      <c r="G59" s="20">
        <v>2443.31</v>
      </c>
      <c r="H59" s="24"/>
      <c r="I59" s="36"/>
      <c r="J59" s="36"/>
      <c r="K59" s="37"/>
      <c r="L59" s="38"/>
    </row>
    <row r="60" s="1" customFormat="1" ht="14.25" spans="1:12">
      <c r="A60" s="21"/>
      <c r="B60" s="18" t="s">
        <v>100</v>
      </c>
      <c r="C60" s="19"/>
      <c r="D60" s="11" t="s">
        <v>43</v>
      </c>
      <c r="E60" s="22"/>
      <c r="F60" s="23"/>
      <c r="G60" s="20">
        <v>3000</v>
      </c>
      <c r="H60" s="24"/>
      <c r="I60" s="36"/>
      <c r="J60" s="36"/>
      <c r="K60" s="37"/>
      <c r="L60" s="38"/>
    </row>
    <row r="61" s="1" customFormat="1" ht="14.25" spans="1:12">
      <c r="A61" s="21"/>
      <c r="B61" s="18" t="s">
        <v>101</v>
      </c>
      <c r="C61" s="19"/>
      <c r="D61" s="11" t="s">
        <v>43</v>
      </c>
      <c r="E61" s="22"/>
      <c r="F61" s="23"/>
      <c r="G61" s="20">
        <v>3000</v>
      </c>
      <c r="H61" s="24"/>
      <c r="I61" s="36"/>
      <c r="J61" s="36"/>
      <c r="K61" s="37"/>
      <c r="L61" s="38"/>
    </row>
    <row r="62" s="1" customFormat="1" ht="14.25" spans="1:12">
      <c r="A62" s="21"/>
      <c r="B62" s="18" t="s">
        <v>102</v>
      </c>
      <c r="C62" s="19"/>
      <c r="D62" s="11" t="s">
        <v>43</v>
      </c>
      <c r="E62" s="22"/>
      <c r="F62" s="23"/>
      <c r="G62" s="20">
        <v>2000</v>
      </c>
      <c r="H62" s="24"/>
      <c r="I62" s="36"/>
      <c r="J62" s="36"/>
      <c r="K62" s="37"/>
      <c r="L62" s="38"/>
    </row>
    <row r="63" s="1" customFormat="1" ht="14.25" spans="1:12">
      <c r="A63" s="21"/>
      <c r="B63" s="18" t="s">
        <v>103</v>
      </c>
      <c r="C63" s="19"/>
      <c r="D63" s="11" t="s">
        <v>43</v>
      </c>
      <c r="E63" s="22"/>
      <c r="F63" s="23"/>
      <c r="G63" s="20">
        <v>10000</v>
      </c>
      <c r="H63" s="24"/>
      <c r="I63" s="36"/>
      <c r="J63" s="36"/>
      <c r="K63" s="37"/>
      <c r="L63" s="38"/>
    </row>
    <row r="64" s="1" customFormat="1" ht="14.25" spans="1:12">
      <c r="A64" s="21"/>
      <c r="B64" s="18" t="s">
        <v>104</v>
      </c>
      <c r="C64" s="19"/>
      <c r="D64" s="11" t="s">
        <v>43</v>
      </c>
      <c r="E64" s="22"/>
      <c r="F64" s="23"/>
      <c r="G64" s="20">
        <v>10000</v>
      </c>
      <c r="H64" s="24"/>
      <c r="I64" s="36"/>
      <c r="J64" s="36"/>
      <c r="K64" s="37"/>
      <c r="L64" s="38"/>
    </row>
    <row r="65" s="1" customFormat="1" ht="14.25" spans="1:12">
      <c r="A65" s="21"/>
      <c r="B65" s="18" t="s">
        <v>105</v>
      </c>
      <c r="C65" s="19"/>
      <c r="D65" s="11" t="s">
        <v>43</v>
      </c>
      <c r="E65" s="22"/>
      <c r="F65" s="23"/>
      <c r="G65" s="20">
        <v>10000</v>
      </c>
      <c r="H65" s="24"/>
      <c r="I65" s="36"/>
      <c r="J65" s="36"/>
      <c r="K65" s="37"/>
      <c r="L65" s="38"/>
    </row>
    <row r="66" s="1" customFormat="1" ht="15" spans="1:12">
      <c r="A66" s="21"/>
      <c r="B66" s="39"/>
      <c r="C66" s="40"/>
      <c r="D66" s="40"/>
      <c r="E66" s="22"/>
      <c r="F66" s="23"/>
      <c r="G66" s="23"/>
      <c r="H66" s="24"/>
      <c r="I66" s="36"/>
      <c r="J66" s="36"/>
      <c r="K66" s="55"/>
      <c r="L66" s="56"/>
    </row>
    <row r="67" s="1" customFormat="1" ht="14.25" spans="1:12">
      <c r="A67" s="21"/>
      <c r="B67" s="39" t="s">
        <v>31</v>
      </c>
      <c r="C67" s="41"/>
      <c r="D67" s="40"/>
      <c r="E67" s="22"/>
      <c r="F67" s="23"/>
      <c r="G67" s="23">
        <f>SUM(G5:G66)</f>
        <v>215443.71</v>
      </c>
      <c r="H67" s="24" t="s">
        <v>32</v>
      </c>
      <c r="I67" s="36">
        <f>SUM(I5:I16)</f>
        <v>0</v>
      </c>
      <c r="J67" s="36">
        <f>SUM(J5:J16)</f>
        <v>0</v>
      </c>
      <c r="K67" s="57" t="s">
        <v>33</v>
      </c>
      <c r="L67" s="58">
        <f>G67-I67-J67</f>
        <v>215443.71</v>
      </c>
    </row>
    <row r="68" s="1" customFormat="1" ht="15" spans="1:12">
      <c r="A68" s="42"/>
      <c r="B68" s="43" t="s">
        <v>34</v>
      </c>
      <c r="C68" s="44">
        <v>0</v>
      </c>
      <c r="D68" s="45" t="s">
        <v>35</v>
      </c>
      <c r="E68" s="45"/>
      <c r="F68" s="46">
        <v>564594.56</v>
      </c>
      <c r="G68" s="47" t="s">
        <v>36</v>
      </c>
      <c r="H68" s="48">
        <f>F68+F67-G67</f>
        <v>349150.85</v>
      </c>
      <c r="I68" s="59"/>
      <c r="J68" s="60"/>
      <c r="K68" s="61" t="str">
        <f>SUBSTITUTE(SUBSTITUTE(IF(L67&lt;0,"负","")&amp;TEXT(TRUNC(ABS(ROUND(L67,2))),"[DBNum2]")&amp;"元"&amp;IF(ISERR(FIND(".",ROUND(L67,2))),"",TEXT(RIGHT(TRUNC(ROUND(L67,2)*10)),"[DBNum2]"))&amp;IF(ISERR(FIND(".0",TEXT(L67,"0.00"))),"角","")&amp;IF(LEFT(RIGHT(ROUND(L67,2),3))=".",TEXT(RIGHT(ROUND(L67,2)),"[DBNum2]")&amp;"分",IF(ROUND(L67,2)=0,"","整")),"零元零",""),"零元","")</f>
        <v>贰拾壹万伍仟肆佰肆拾叁元柒角壹分</v>
      </c>
      <c r="L68" s="62"/>
    </row>
    <row r="69" s="1" customFormat="1" ht="32" customHeight="1" spans="1:12">
      <c r="A69" s="42"/>
      <c r="B69" s="49" t="s">
        <v>37</v>
      </c>
      <c r="C69" s="50"/>
      <c r="D69" s="51" t="s">
        <v>38</v>
      </c>
      <c r="E69" s="51"/>
      <c r="F69" s="44">
        <f>SUM(F68-G67)</f>
        <v>349150.85</v>
      </c>
      <c r="G69" s="52"/>
      <c r="H69" s="53"/>
      <c r="I69" s="63"/>
      <c r="J69" s="64"/>
      <c r="K69" s="65" t="s">
        <v>39</v>
      </c>
      <c r="L69" s="66"/>
    </row>
    <row r="70" s="1" customFormat="1" spans="1:12">
      <c r="A70" s="54" t="s">
        <v>40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</sheetData>
  <mergeCells count="82">
    <mergeCell ref="A1:L1"/>
    <mergeCell ref="A2:B2"/>
    <mergeCell ref="H2:I2"/>
    <mergeCell ref="K2:L2"/>
    <mergeCell ref="E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D67"/>
    <mergeCell ref="D68:E68"/>
    <mergeCell ref="K68:L68"/>
    <mergeCell ref="D69:E69"/>
    <mergeCell ref="K69:L69"/>
    <mergeCell ref="A70:L70"/>
    <mergeCell ref="A3:A4"/>
    <mergeCell ref="D3:D4"/>
    <mergeCell ref="G68:G69"/>
    <mergeCell ref="I3:I4"/>
    <mergeCell ref="J3:J4"/>
    <mergeCell ref="K3:K4"/>
    <mergeCell ref="L3:L4"/>
    <mergeCell ref="B3:C4"/>
    <mergeCell ref="H68:J6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℡</cp:lastModifiedBy>
  <dcterms:created xsi:type="dcterms:W3CDTF">2022-05-18T19:28:00Z</dcterms:created>
  <dcterms:modified xsi:type="dcterms:W3CDTF">2025-01-06T07:42:49Z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F144C3E2485C4D49A5C7F093594582AA_13</vt:lpwstr>
  </property>
  <property fmtid="{D5CDD505-2E9C-101B-9397-08002B2CF9AE}" pid="3" name="KSOProductBuildVer">
    <vt:lpwstr>2052-12.1.0.19770</vt:lpwstr>
  </property>
</Properties>
</file>