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00" windowHeight="11700" tabRatio="800" firstSheet="3" activeTab="3"/>
  </bookViews>
  <sheets>
    <sheet name="目录" sheetId="26" r:id="rId1"/>
    <sheet name="报账程序" sheetId="46" r:id="rId2"/>
    <sheet name="报账规范" sheetId="36" r:id="rId3"/>
    <sheet name="原始凭证登记表" sheetId="35" r:id="rId4"/>
    <sheet name="Sheet1" sheetId="47" r:id="rId5"/>
  </sheets>
  <calcPr calcId="144525"/>
</workbook>
</file>

<file path=xl/calcChain.xml><?xml version="1.0" encoding="utf-8"?>
<calcChain xmlns="http://schemas.openxmlformats.org/spreadsheetml/2006/main">
  <c r="A4" i="26"/>
  <c r="A5"/>
  <c r="A6"/>
  <c r="A7"/>
  <c r="A8"/>
  <c r="A9"/>
  <c r="A10"/>
  <c r="A11"/>
  <c r="A12"/>
  <c r="A13"/>
  <c r="A14"/>
  <c r="A15"/>
  <c r="A16"/>
  <c r="A4" i="36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6" i="3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E29"/>
  <c r="F29"/>
  <c r="G29"/>
  <c r="I29"/>
  <c r="J29"/>
  <c r="L29"/>
  <c r="A30"/>
  <c r="K30"/>
  <c r="A31"/>
</calcChain>
</file>

<file path=xl/comments1.xml><?xml version="1.0" encoding="utf-8"?>
<comments xmlns="http://schemas.openxmlformats.org/spreadsheetml/2006/main">
  <authors>
    <author>0</author>
  </authors>
  <commentList>
    <comment ref="D6" authorId="0">
      <text>
        <r>
          <rPr>
            <b/>
            <sz val="9"/>
            <rFont val="宋体"/>
            <charset val="134"/>
          </rPr>
          <t>0:</t>
        </r>
        <r>
          <rPr>
            <sz val="9"/>
            <rFont val="宋体"/>
            <charset val="134"/>
          </rPr>
          <t xml:space="preserve">
按项目填列</t>
        </r>
      </text>
    </comment>
  </commentList>
</comments>
</file>

<file path=xl/sharedStrings.xml><?xml version="1.0" encoding="utf-8"?>
<sst xmlns="http://schemas.openxmlformats.org/spreadsheetml/2006/main" count="156" uniqueCount="141">
  <si>
    <t>村级财务用表模板</t>
  </si>
  <si>
    <t>序号</t>
  </si>
  <si>
    <t>入账规范标准</t>
  </si>
  <si>
    <t>原始凭证登记表</t>
  </si>
  <si>
    <t>公益岗位报酬明细表</t>
  </si>
  <si>
    <t>劳务时间及误工补助表</t>
  </si>
  <si>
    <t>占地补偿明细表</t>
  </si>
  <si>
    <t>附属物及青苗补偿明细表</t>
  </si>
  <si>
    <t>偿还欠款支付单</t>
  </si>
  <si>
    <t>差旅费报销单</t>
  </si>
  <si>
    <t>欠款凭证</t>
  </si>
  <si>
    <t>领款单</t>
  </si>
  <si>
    <t>收据</t>
  </si>
  <si>
    <t>收支日记账</t>
  </si>
  <si>
    <t>光伏发电资金台账</t>
  </si>
  <si>
    <t>决算明细表</t>
  </si>
  <si>
    <t>预算明细表</t>
  </si>
  <si>
    <t>费用报销单</t>
  </si>
  <si>
    <t>大额开支项目申报表</t>
  </si>
  <si>
    <t>拨付资金申请</t>
  </si>
  <si>
    <t>民主理财审理单</t>
  </si>
  <si>
    <t>集体投资项目申报表</t>
  </si>
  <si>
    <t>集体投资项目验收报告表</t>
  </si>
  <si>
    <t>集体投资项目资金拨付申报表</t>
  </si>
  <si>
    <t>资金支付明细清单</t>
  </si>
  <si>
    <t>村级集体投资项目库</t>
  </si>
  <si>
    <t>村级财务报账程序</t>
  </si>
  <si>
    <t>大额开支及村级投资项目申报表（政府采购）申报表，一定要先四议两公开后，做好相关预算，实施或开工前找相关领导签字。
项目完工后验收报告表、资金拨付申请表请相关领导及部门签字；报账时按村集体投资项目资料目录整理好相关资料。</t>
  </si>
  <si>
    <t>发包及租赁收入，附合同复印件。所有合同规范管理</t>
  </si>
  <si>
    <t>占地及青苗附属物补偿填报明细表，附补偿协议。</t>
  </si>
  <si>
    <t>村会计在报账时，先到财政所三资出纳王丽萍核对收入情况。</t>
  </si>
  <si>
    <t>各项支出按照规定及政策执行，做好相关签字手续及附件。</t>
  </si>
  <si>
    <t>按照收入和支出原始凭证，填制原始凭证登记表、资金支付明细清单，由会计人员和专管员先进行审核及数据核对后签字，再按顺序找相关人员签字。</t>
  </si>
  <si>
    <t>村集体经济组织收支规范标准</t>
  </si>
  <si>
    <t>返回目录</t>
  </si>
  <si>
    <t>业务内容</t>
  </si>
  <si>
    <r>
      <t>要素</t>
    </r>
    <r>
      <rPr>
        <sz val="10"/>
        <color indexed="8"/>
        <rFont val="宋体"/>
        <charset val="134"/>
      </rPr>
      <t>(原始凭证按此顺序粘贴)</t>
    </r>
  </si>
  <si>
    <t>标准</t>
  </si>
  <si>
    <t>禁止事项</t>
  </si>
  <si>
    <t>备注</t>
  </si>
  <si>
    <t>光伏发电收入</t>
  </si>
  <si>
    <t>收款收据-银行回单-其他附件</t>
  </si>
  <si>
    <t>收款收据填写字迹清晰工整。交款单位（个人）全称、收款日期、交款方式、收款项目及依据简洁明了、金额大小写相符、收款单位、单位负责人、经办人等要素齐全，必须加盖本村公章。</t>
  </si>
  <si>
    <t>收款收据不得用于行政事业单位和社会团体的各类收费；不得用于农民专业合作社、农村公益事业服务中心等组织的各种服务收费;不得用于灌溉水费的收取等。</t>
  </si>
  <si>
    <t>资产租赁收入</t>
  </si>
  <si>
    <t>收款收据-银行回单-租赁协议或合同-其他附件</t>
  </si>
  <si>
    <t>资源发包收入</t>
  </si>
  <si>
    <t>债权收回</t>
  </si>
  <si>
    <t>资产资源处置收入</t>
  </si>
  <si>
    <t>收款收据-银行回单-处置（竞拍）结果公告-公证-其他附件</t>
  </si>
  <si>
    <t>政府拨款、补助收入</t>
  </si>
  <si>
    <t>投资收益、参股分红</t>
  </si>
  <si>
    <t>捐赠收入</t>
  </si>
  <si>
    <t>占地补偿、救济扶贫款项</t>
  </si>
  <si>
    <t>代收资金</t>
  </si>
  <si>
    <t>干部报酬</t>
  </si>
  <si>
    <t>干部报酬明细表-银行回单-政府组织办批复工资表</t>
  </si>
  <si>
    <r>
      <t>1、审批：</t>
    </r>
    <r>
      <rPr>
        <sz val="10"/>
        <color indexed="8"/>
        <rFont val="宋体"/>
        <charset val="134"/>
      </rPr>
      <t>《湖北省农村集体财务管理办法》第十条规定“农村集体经济组织所有支出须</t>
    </r>
    <r>
      <rPr>
        <b/>
        <sz val="10"/>
        <color indexed="8"/>
        <rFont val="宋体"/>
        <charset val="134"/>
      </rPr>
      <t>有事由说明、经手人、证明人、农村集体经济组织负责人签字，并由村务监督委员会审核签字、</t>
    </r>
    <r>
      <rPr>
        <sz val="10"/>
        <color indexed="8"/>
        <rFont val="宋体"/>
        <charset val="134"/>
      </rPr>
      <t>乡（镇）财政所或中介机构审核后方可入账。”</t>
    </r>
    <r>
      <rPr>
        <b/>
        <sz val="10"/>
        <color indexed="8"/>
        <rFont val="宋体"/>
        <charset val="134"/>
      </rPr>
      <t>2、发票。</t>
    </r>
    <r>
      <rPr>
        <sz val="10"/>
        <color indexed="8"/>
        <rFont val="宋体"/>
        <charset val="134"/>
      </rPr>
      <t>购买方名称填全称；纳税识别号填信用机构代码；货物或劳务、服务名称具体；货物运输、建筑服务、出租、销售不动产、保险代收等要在备注栏注明。</t>
    </r>
    <r>
      <rPr>
        <b/>
        <sz val="10"/>
        <color indexed="8"/>
        <rFont val="宋体"/>
        <charset val="134"/>
      </rPr>
      <t>3、三个一致。</t>
    </r>
    <r>
      <rPr>
        <sz val="10"/>
        <color indexed="8"/>
        <rFont val="宋体"/>
        <charset val="134"/>
      </rPr>
      <t>开票人和账号与合同乙方、收款人一致；购买货物、服务名称与实物（事项）、合同内容一致。不一致的应有足够的证明资料。</t>
    </r>
    <r>
      <rPr>
        <b/>
        <sz val="10"/>
        <color indexed="8"/>
        <rFont val="宋体"/>
        <charset val="134"/>
      </rPr>
      <t>4、自制凭证：必须具备的信息：</t>
    </r>
    <r>
      <rPr>
        <sz val="10"/>
        <color indexed="8"/>
        <rFont val="宋体"/>
        <charset val="134"/>
      </rPr>
      <t>标题、日期、姓名、事由、单位、数量、单价（计价标准）、金额、收款账号、审批人、证明人、经手人、村务监督委员会签字等信息。</t>
    </r>
    <r>
      <rPr>
        <b/>
        <sz val="10"/>
        <color indexed="8"/>
        <rFont val="宋体"/>
        <charset val="134"/>
      </rPr>
      <t>5、注意：</t>
    </r>
    <r>
      <rPr>
        <sz val="10"/>
        <color indexed="8"/>
        <rFont val="宋体"/>
        <charset val="134"/>
      </rPr>
      <t>每笔业务注意相互间逻辑关系。比如：日期先后顺序、金额大小顺序。6、每笔支出业务应解决“支付什么款，为什么付款、付给谁、金额多少，款项是怎么计算来的（量），计算的标准和依据是什么，谁制表、谁审批、谁经手、谁证明”等问题。</t>
    </r>
  </si>
  <si>
    <t>严禁发放未经上级政府部门核定的各种津贴、补贴和绩效考核奖励等。不得超编聘用干部。</t>
  </si>
  <si>
    <t>按审计办、组办核定实施。</t>
  </si>
  <si>
    <t>聘用人员报酬</t>
  </si>
  <si>
    <t>干部报酬明细表-银行回单-聘用合同-四议两公开</t>
  </si>
  <si>
    <t>办公费</t>
  </si>
  <si>
    <t>发票-银行回单-明细</t>
  </si>
  <si>
    <t>严禁用村集体资金购买贺年卡、挂历、年历等物品和刊播祝贺性、拜年性广告。</t>
  </si>
  <si>
    <t>水电费</t>
  </si>
  <si>
    <t>发票-银行回单</t>
  </si>
  <si>
    <t>会议费</t>
  </si>
  <si>
    <t>发票-银行回单-到会人员签到表-会议预算</t>
  </si>
  <si>
    <t>村级会议一律不得安排就餐，严禁列支烟、酒、副食等，严禁发放纪念品。严禁党员大会发放会议误工补助，严禁村“两委”干部领取会议误工补助。</t>
  </si>
  <si>
    <t>通信网络费</t>
  </si>
  <si>
    <t xml:space="preserve">严禁用集体资金为个人支付住宅电话和家庭电脑上网费用。 </t>
  </si>
  <si>
    <t>交通差旅费</t>
  </si>
  <si>
    <t>差旅报销单-发票-银行回单-事前审批单-会议通知或文件</t>
  </si>
  <si>
    <t xml:space="preserve">严格控制租车费用，除突发性事件、突击性任务等特殊情况外，不得租用车辆。严禁以车辆加油费、路桥通行费和维修费等票据冲抵租车费。 </t>
  </si>
  <si>
    <t>学习考察费</t>
  </si>
  <si>
    <t>发票-银行回单-批复后的申请报告-预算--其他附件</t>
  </si>
  <si>
    <t xml:space="preserve">个人参加学历进修和培训的，一切费用自理。严禁借学习考察名义公款旅游，严禁擅自更改路线、延长期限。 </t>
  </si>
  <si>
    <t>接待费</t>
  </si>
  <si>
    <t>村级无此项开支</t>
  </si>
  <si>
    <t>严禁以村办食堂名义变相接待，除招商引资以外禁止接待</t>
  </si>
  <si>
    <t>报刊订阅费</t>
  </si>
  <si>
    <t>发票-银行回单-其他附件</t>
  </si>
  <si>
    <t>人均不得超过1元</t>
  </si>
  <si>
    <t>维修费</t>
  </si>
  <si>
    <t>发票-银行回单-明细-其他附件</t>
  </si>
  <si>
    <t>打字复印费、印刷费</t>
  </si>
  <si>
    <t>发票-银行回单-合同-明细-其他附件</t>
  </si>
  <si>
    <t>偿还债务</t>
  </si>
  <si>
    <t>原欠款单（或领款单）-银行回单</t>
  </si>
  <si>
    <t>工程项目（代理招标）</t>
  </si>
  <si>
    <t>发票-银行回单-中标通知书-预算-合同-编审确认表-验收-决算-四议两公开-其他附件</t>
  </si>
  <si>
    <t>工程项目（自主招标）</t>
  </si>
  <si>
    <t>发票-银行回单-中标公告-预算-合同-编审确认表-验收-决算-四议两公开-其他附件</t>
  </si>
  <si>
    <t>资产折旧</t>
  </si>
  <si>
    <t>折旧表</t>
  </si>
  <si>
    <t>车辆、机械、设备租赁费</t>
  </si>
  <si>
    <t>发票-银行回单-合同-明细-四议两公开-其他附件</t>
  </si>
  <si>
    <t>误工补贴</t>
  </si>
  <si>
    <t>用工明细表-银行回单-四议两公开-其他附件</t>
  </si>
  <si>
    <t>发放相关补偿</t>
  </si>
  <si>
    <t>补偿明细表-银行回单-评估（或补偿协议）-补偿标准依据文件-四议两公开-其他附件</t>
  </si>
  <si>
    <t>保险费</t>
  </si>
  <si>
    <t>发票-银行回单-保单-其他附件</t>
  </si>
  <si>
    <t>单位（公章）：</t>
  </si>
  <si>
    <t>会计期间：</t>
  </si>
  <si>
    <t>摘 要</t>
  </si>
  <si>
    <t>资金来源</t>
  </si>
  <si>
    <t>票据金额</t>
  </si>
  <si>
    <t>应收金额</t>
  </si>
  <si>
    <t>应付金额</t>
  </si>
  <si>
    <t>对象名称</t>
  </si>
  <si>
    <t>数量（张</t>
  </si>
  <si>
    <t>收入金额</t>
  </si>
  <si>
    <t>支出金额</t>
  </si>
  <si>
    <t>收付形式</t>
  </si>
  <si>
    <t>县城管帮扶慰问资金</t>
  </si>
  <si>
    <t>收内部往来</t>
  </si>
  <si>
    <t>龚福内部往来用龚承新款抵扣</t>
  </si>
  <si>
    <t>付风力发电产地补偿款</t>
  </si>
  <si>
    <t>龚福</t>
  </si>
  <si>
    <t>太阳能路灯安装费</t>
  </si>
  <si>
    <t>易迁点购买太阳能路灯</t>
  </si>
  <si>
    <t>修补办公室围墙</t>
  </si>
  <si>
    <t>付村干部奖励性工资</t>
  </si>
  <si>
    <t>脱贫户春节慰问资金</t>
  </si>
  <si>
    <t>付村内部往来</t>
  </si>
  <si>
    <t>龚承新、姜广志</t>
  </si>
  <si>
    <t>付麦冬种苗</t>
  </si>
  <si>
    <t>合  计</t>
  </si>
  <si>
    <t>现金/银行</t>
  </si>
  <si>
    <t>财政拨付总金额</t>
  </si>
  <si>
    <t>现金期初余额</t>
  </si>
  <si>
    <t>银行存款期初余额</t>
  </si>
  <si>
    <t>对账情况</t>
  </si>
  <si>
    <t>现金期末余额</t>
  </si>
  <si>
    <t>银行存款期末余额</t>
  </si>
  <si>
    <t>备注：</t>
  </si>
  <si>
    <t>村会计签字：</t>
  </si>
  <si>
    <t>接收人签字：</t>
  </si>
  <si>
    <t>交接日期：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</si>
</sst>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&quot;月&quot;d&quot;日&quot;;@"/>
    <numFmt numFmtId="177" formatCode="yyyy&quot;年&quot;m&quot;月&quot;;@"/>
    <numFmt numFmtId="178" formatCode="#,##0.00_ "/>
    <numFmt numFmtId="179" formatCode="0.00_ "/>
  </numFmts>
  <fonts count="23">
    <font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8"/>
      <name val="黑体"/>
      <family val="3"/>
      <charset val="134"/>
    </font>
    <font>
      <b/>
      <u/>
      <sz val="18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u/>
      <sz val="11"/>
      <color rgb="FF800080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2" applyFont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3" fillId="0" borderId="4" xfId="0" applyNumberFormat="1" applyFont="1" applyBorder="1">
      <alignment vertical="center"/>
    </xf>
    <xf numFmtId="0" fontId="9" fillId="0" borderId="5" xfId="0" applyFont="1" applyBorder="1" applyAlignment="1">
      <alignment horizontal="left" vertical="center" shrinkToFit="1"/>
    </xf>
    <xf numFmtId="0" fontId="9" fillId="0" borderId="5" xfId="0" applyFont="1" applyBorder="1" applyAlignment="1">
      <alignment vertical="center"/>
    </xf>
    <xf numFmtId="178" fontId="9" fillId="0" borderId="5" xfId="0" applyNumberFormat="1" applyFont="1" applyBorder="1" applyAlignment="1">
      <alignment vertical="center" shrinkToFit="1"/>
    </xf>
    <xf numFmtId="179" fontId="9" fillId="0" borderId="5" xfId="0" applyNumberFormat="1" applyFont="1" applyBorder="1" applyAlignment="1">
      <alignment horizontal="center" vertical="center" shrinkToFit="1"/>
    </xf>
    <xf numFmtId="43" fontId="9" fillId="0" borderId="5" xfId="0" applyNumberFormat="1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3" fillId="0" borderId="7" xfId="0" applyNumberFormat="1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43" fontId="5" fillId="0" borderId="8" xfId="0" applyNumberFormat="1" applyFont="1" applyBorder="1" applyAlignment="1">
      <alignment vertical="center" shrinkToFit="1"/>
    </xf>
    <xf numFmtId="0" fontId="3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Alignment="1">
      <alignment horizontal="left" vertical="center"/>
    </xf>
    <xf numFmtId="178" fontId="9" fillId="0" borderId="5" xfId="1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right" vertical="center" shrinkToFit="1"/>
    </xf>
    <xf numFmtId="43" fontId="0" fillId="2" borderId="3" xfId="1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 wrapText="1"/>
    </xf>
    <xf numFmtId="0" fontId="2" fillId="0" borderId="0" xfId="2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21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15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right" vertical="center" shrinkToFit="1"/>
    </xf>
    <xf numFmtId="0" fontId="0" fillId="2" borderId="16" xfId="0" applyFont="1" applyFill="1" applyBorder="1" applyAlignment="1">
      <alignment horizontal="right" vertical="center" shrinkToFi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20" sqref="B20"/>
    </sheetView>
  </sheetViews>
  <sheetFormatPr defaultColWidth="9" defaultRowHeight="14.25"/>
  <cols>
    <col min="1" max="1" width="4.75" style="1" customWidth="1"/>
    <col min="2" max="2" width="22.75" style="2" customWidth="1"/>
    <col min="4" max="4" width="10.125" customWidth="1"/>
    <col min="6" max="6" width="14.875" customWidth="1"/>
    <col min="7" max="7" width="3" customWidth="1"/>
    <col min="8" max="8" width="14.875" customWidth="1"/>
  </cols>
  <sheetData>
    <row r="1" spans="1:4" ht="20.25">
      <c r="A1" s="56" t="s">
        <v>0</v>
      </c>
      <c r="B1" s="56"/>
      <c r="C1" s="56"/>
      <c r="D1" s="56"/>
    </row>
    <row r="3" spans="1:4">
      <c r="A3" s="1" t="s">
        <v>1</v>
      </c>
    </row>
    <row r="4" spans="1:4" ht="18.75" customHeight="1">
      <c r="A4" s="3">
        <f>ROW()-3</f>
        <v>1</v>
      </c>
      <c r="B4" s="49" t="s">
        <v>2</v>
      </c>
    </row>
    <row r="5" spans="1:4" ht="18.75" customHeight="1">
      <c r="A5" s="3">
        <f t="shared" ref="A5:A16" si="0">ROW()-3</f>
        <v>2</v>
      </c>
      <c r="B5" s="50" t="s">
        <v>3</v>
      </c>
    </row>
    <row r="6" spans="1:4" ht="18.75" customHeight="1">
      <c r="A6" s="3">
        <f t="shared" si="0"/>
        <v>3</v>
      </c>
      <c r="B6" s="50" t="s">
        <v>4</v>
      </c>
    </row>
    <row r="7" spans="1:4" ht="18.75" customHeight="1">
      <c r="A7" s="51">
        <f t="shared" si="0"/>
        <v>4</v>
      </c>
      <c r="B7" s="50" t="s">
        <v>5</v>
      </c>
    </row>
    <row r="8" spans="1:4" ht="18.75" customHeight="1">
      <c r="A8" s="3">
        <f t="shared" si="0"/>
        <v>5</v>
      </c>
      <c r="B8" s="50" t="s">
        <v>6</v>
      </c>
    </row>
    <row r="9" spans="1:4" ht="18.75" customHeight="1">
      <c r="A9" s="3">
        <f t="shared" si="0"/>
        <v>6</v>
      </c>
      <c r="B9" s="50" t="s">
        <v>7</v>
      </c>
    </row>
    <row r="10" spans="1:4" ht="18.75" customHeight="1">
      <c r="A10" s="3">
        <f t="shared" si="0"/>
        <v>7</v>
      </c>
      <c r="B10" s="50" t="s">
        <v>8</v>
      </c>
    </row>
    <row r="11" spans="1:4" ht="18.75" customHeight="1">
      <c r="A11" s="3">
        <f t="shared" si="0"/>
        <v>8</v>
      </c>
      <c r="B11" s="50" t="s">
        <v>9</v>
      </c>
    </row>
    <row r="12" spans="1:4" ht="18.75" customHeight="1">
      <c r="A12" s="3">
        <f t="shared" si="0"/>
        <v>9</v>
      </c>
      <c r="B12" s="50" t="s">
        <v>10</v>
      </c>
    </row>
    <row r="13" spans="1:4" ht="18.75" customHeight="1">
      <c r="A13" s="3">
        <f t="shared" si="0"/>
        <v>10</v>
      </c>
      <c r="B13" s="50" t="s">
        <v>11</v>
      </c>
    </row>
    <row r="14" spans="1:4" ht="18.75" customHeight="1">
      <c r="A14" s="3">
        <f t="shared" si="0"/>
        <v>11</v>
      </c>
      <c r="B14" s="49" t="s">
        <v>12</v>
      </c>
    </row>
    <row r="15" spans="1:4" ht="18.75" customHeight="1">
      <c r="A15" s="3">
        <f t="shared" si="0"/>
        <v>12</v>
      </c>
      <c r="B15" s="50" t="s">
        <v>13</v>
      </c>
    </row>
    <row r="16" spans="1:4" ht="18.75" customHeight="1">
      <c r="A16" s="3">
        <f t="shared" si="0"/>
        <v>13</v>
      </c>
      <c r="B16" s="50" t="s">
        <v>14</v>
      </c>
    </row>
    <row r="17" spans="1:2" ht="18.75" customHeight="1">
      <c r="A17" s="51">
        <v>14</v>
      </c>
      <c r="B17" s="50" t="s">
        <v>15</v>
      </c>
    </row>
    <row r="18" spans="1:2" ht="18.75" customHeight="1">
      <c r="A18" s="51">
        <v>15</v>
      </c>
      <c r="B18" s="50" t="s">
        <v>16</v>
      </c>
    </row>
    <row r="19" spans="1:2" ht="18.75" customHeight="1">
      <c r="A19" s="51">
        <v>16</v>
      </c>
      <c r="B19" s="50" t="s">
        <v>17</v>
      </c>
    </row>
    <row r="20" spans="1:2" ht="18.75" customHeight="1">
      <c r="A20" s="52">
        <v>17</v>
      </c>
      <c r="B20" s="49" t="s">
        <v>18</v>
      </c>
    </row>
    <row r="21" spans="1:2" ht="18.75" customHeight="1">
      <c r="A21" s="51">
        <v>18</v>
      </c>
      <c r="B21" s="50" t="s">
        <v>19</v>
      </c>
    </row>
    <row r="22" spans="1:2" ht="18.75" customHeight="1">
      <c r="A22" s="51">
        <v>19</v>
      </c>
      <c r="B22" s="50" t="s">
        <v>20</v>
      </c>
    </row>
    <row r="23" spans="1:2" ht="18.75" customHeight="1">
      <c r="A23" s="52">
        <v>20</v>
      </c>
      <c r="B23" s="49" t="s">
        <v>21</v>
      </c>
    </row>
    <row r="24" spans="1:2" ht="18.75" customHeight="1">
      <c r="A24" s="52">
        <v>21</v>
      </c>
      <c r="B24" s="49" t="s">
        <v>22</v>
      </c>
    </row>
    <row r="25" spans="1:2" ht="18.75" customHeight="1">
      <c r="A25" s="52">
        <v>22</v>
      </c>
      <c r="B25" s="49" t="s">
        <v>23</v>
      </c>
    </row>
    <row r="26" spans="1:2" ht="18.75" customHeight="1">
      <c r="A26" s="53">
        <v>23</v>
      </c>
      <c r="B26" s="54" t="s">
        <v>24</v>
      </c>
    </row>
    <row r="27" spans="1:2">
      <c r="A27" s="55">
        <v>24</v>
      </c>
      <c r="B27" s="49" t="s">
        <v>25</v>
      </c>
    </row>
  </sheetData>
  <mergeCells count="1">
    <mergeCell ref="A1:D1"/>
  </mergeCells>
  <phoneticPr fontId="9" type="noConversion"/>
  <hyperlinks>
    <hyperlink ref="A4" location="报账规范!A1" display="=ROW()-3"/>
    <hyperlink ref="A5" location="原始凭证登记表!A1" display="=ROW()-3"/>
    <hyperlink ref="A6" location="公益岗位报酬!A1" display="=ROW()-3"/>
    <hyperlink ref="A8" location="占地补偿明细表!A1" display="=ROW()-3"/>
    <hyperlink ref="A9" location="附属物青苗补偿明细表!A1" display="=ROW()-3"/>
    <hyperlink ref="A10" location="偿还欠款支付单!A1" display="=ROW()-3"/>
    <hyperlink ref="A11" location="差旅费报销单!A1" display="=ROW()-3"/>
    <hyperlink ref="A12" location="欠款凭证!A1" display="=ROW()-3"/>
    <hyperlink ref="A13" location="领款单!A1" display="=ROW()-3"/>
    <hyperlink ref="A14" location="收据!A1" display="=ROW()-3"/>
    <hyperlink ref="A15" location="村委会收支日记账!A1" display="=ROW()-3"/>
    <hyperlink ref="A16" location="光伏发电收支!A1" display="=ROW()-3"/>
    <hyperlink ref="B4" location="报账规范!A1" display="入账规范标准"/>
    <hyperlink ref="B5" location="原始凭证登记表!A1" display="原始凭证登记表"/>
    <hyperlink ref="B6" location="公益岗位报酬!A1" display="公益岗位报酬明细表"/>
    <hyperlink ref="B8" location="占地补偿明细表!A1" display="占地补偿明细表"/>
    <hyperlink ref="B9" location="附属物青苗补偿明细表!A1" display="附属物及青苗补偿明细表"/>
    <hyperlink ref="B11" location="差旅费报销单!A1" display="差旅费报销单"/>
    <hyperlink ref="B12" location="欠款凭证!A1" display="欠款凭证"/>
    <hyperlink ref="B13" location="领款单!A1" display="领款单"/>
    <hyperlink ref="B14" location="收据!A1" display="收据"/>
    <hyperlink ref="B15" location="村委会收支日记账!A1" display="收支日记账"/>
    <hyperlink ref="B16" location="光伏发电收支!A1" display="光伏发电资金台账"/>
    <hyperlink ref="B17" location="决算明细表!A1" display="决算明细表"/>
    <hyperlink ref="A17" location="决算明细表!A1" display="14"/>
    <hyperlink ref="A18:B18" location="预算明细表!A1" display="15"/>
    <hyperlink ref="A19:B19" location="费用报销单!A1" display="16"/>
    <hyperlink ref="A20:B20" location="大额开支项目申报表!A1" display="17"/>
    <hyperlink ref="A21:B21" location="拨款申请!A1" display="18"/>
    <hyperlink ref="A22:B22" location="民主理财审理单!A1" display="19"/>
    <hyperlink ref="A23:B23" location="集体投资项目申报表!A1" display="20"/>
    <hyperlink ref="A24:B24" location="集体投资项目验收报告表!A1" display="21"/>
    <hyperlink ref="A25:B25" location="集体投资项目资金拨付申请表!A1" display="22"/>
    <hyperlink ref="A26:B26" location="资金支付明细清单!A1" display="23"/>
    <hyperlink ref="A7:B7" location="劳务时间及误工补助表!A1" display="=ROW()-3"/>
    <hyperlink ref="B10" location="偿还欠款支付单!A1" display="偿还欠款支付单"/>
    <hyperlink ref="A27:B27" location="村级集体投资项目库!A1" display="24"/>
  </hyperlinks>
  <printOptions horizontalCentered="1"/>
  <pageMargins left="0.59027777777777779" right="0.59027777777777779" top="0.59027777777777779" bottom="0.59027777777777779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sqref="A1:B1"/>
    </sheetView>
  </sheetViews>
  <sheetFormatPr defaultColWidth="9" defaultRowHeight="33" customHeight="1"/>
  <cols>
    <col min="2" max="2" width="84.875" style="47" customWidth="1"/>
  </cols>
  <sheetData>
    <row r="1" spans="1:2" ht="69" customHeight="1">
      <c r="A1" s="57" t="s">
        <v>26</v>
      </c>
      <c r="B1" s="58"/>
    </row>
    <row r="2" spans="1:2" ht="83.1" customHeight="1">
      <c r="A2" s="4">
        <v>1</v>
      </c>
      <c r="B2" s="48" t="s">
        <v>27</v>
      </c>
    </row>
    <row r="3" spans="1:2" ht="71.099999999999994" customHeight="1">
      <c r="A3" s="4">
        <v>2</v>
      </c>
      <c r="B3" s="48" t="s">
        <v>28</v>
      </c>
    </row>
    <row r="4" spans="1:2" ht="51.95" customHeight="1">
      <c r="A4" s="4">
        <v>3</v>
      </c>
      <c r="B4" s="48" t="s">
        <v>29</v>
      </c>
    </row>
    <row r="5" spans="1:2" ht="51.95" customHeight="1">
      <c r="A5" s="4">
        <v>4</v>
      </c>
      <c r="B5" s="48" t="s">
        <v>30</v>
      </c>
    </row>
    <row r="6" spans="1:2" ht="51.95" customHeight="1">
      <c r="A6" s="4">
        <v>5</v>
      </c>
      <c r="B6" s="48" t="s">
        <v>31</v>
      </c>
    </row>
    <row r="7" spans="1:2" ht="51.95" customHeight="1">
      <c r="A7" s="4">
        <v>6</v>
      </c>
      <c r="B7" s="48" t="s">
        <v>32</v>
      </c>
    </row>
  </sheetData>
  <mergeCells count="1">
    <mergeCell ref="A1:B1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17" zoomScale="136" workbookViewId="0">
      <selection activeCell="B22" sqref="B22"/>
    </sheetView>
  </sheetViews>
  <sheetFormatPr defaultColWidth="8.125" defaultRowHeight="13.5"/>
  <cols>
    <col min="1" max="1" width="3.5" style="30" customWidth="1"/>
    <col min="2" max="2" width="19.5" style="32" customWidth="1"/>
    <col min="3" max="3" width="44.875" style="33" customWidth="1"/>
    <col min="4" max="4" width="28.75" style="32" customWidth="1"/>
    <col min="5" max="5" width="20.25" style="32" customWidth="1"/>
    <col min="6" max="6" width="13.75" style="32" customWidth="1"/>
    <col min="7" max="7" width="2.25" style="32" customWidth="1"/>
    <col min="8" max="16384" width="8.125" style="32"/>
  </cols>
  <sheetData>
    <row r="1" spans="1:8" ht="20.25">
      <c r="A1" s="34" t="s">
        <v>33</v>
      </c>
      <c r="B1" s="34"/>
      <c r="C1" s="35"/>
      <c r="D1" s="34"/>
      <c r="E1" s="34"/>
      <c r="F1" s="34"/>
      <c r="H1" s="36" t="s">
        <v>34</v>
      </c>
    </row>
    <row r="2" spans="1:8" ht="9" customHeight="1"/>
    <row r="3" spans="1:8" s="30" customFormat="1">
      <c r="A3" s="37" t="s">
        <v>1</v>
      </c>
      <c r="B3" s="38" t="s">
        <v>35</v>
      </c>
      <c r="C3" s="39" t="s">
        <v>36</v>
      </c>
      <c r="D3" s="38" t="s">
        <v>37</v>
      </c>
      <c r="E3" s="38" t="s">
        <v>38</v>
      </c>
      <c r="F3" s="38" t="s">
        <v>39</v>
      </c>
    </row>
    <row r="4" spans="1:8">
      <c r="A4" s="37">
        <f t="shared" ref="A4:A25" si="0">ROW()-4</f>
        <v>0</v>
      </c>
      <c r="B4" s="40" t="s">
        <v>40</v>
      </c>
      <c r="C4" s="41" t="s">
        <v>41</v>
      </c>
      <c r="D4" s="59" t="s">
        <v>42</v>
      </c>
      <c r="E4" s="65" t="s">
        <v>43</v>
      </c>
      <c r="F4" s="40"/>
    </row>
    <row r="5" spans="1:8">
      <c r="A5" s="37">
        <f t="shared" si="0"/>
        <v>1</v>
      </c>
      <c r="B5" s="40" t="s">
        <v>44</v>
      </c>
      <c r="C5" s="41" t="s">
        <v>45</v>
      </c>
      <c r="D5" s="60"/>
      <c r="E5" s="65"/>
      <c r="F5" s="40"/>
    </row>
    <row r="6" spans="1:8">
      <c r="A6" s="37">
        <f t="shared" si="0"/>
        <v>2</v>
      </c>
      <c r="B6" s="40" t="s">
        <v>46</v>
      </c>
      <c r="C6" s="41" t="s">
        <v>45</v>
      </c>
      <c r="D6" s="60"/>
      <c r="E6" s="65"/>
      <c r="F6" s="40"/>
    </row>
    <row r="7" spans="1:8">
      <c r="A7" s="37">
        <f t="shared" si="0"/>
        <v>3</v>
      </c>
      <c r="B7" s="40" t="s">
        <v>47</v>
      </c>
      <c r="C7" s="41" t="s">
        <v>41</v>
      </c>
      <c r="D7" s="60"/>
      <c r="E7" s="65"/>
      <c r="F7" s="40"/>
    </row>
    <row r="8" spans="1:8">
      <c r="A8" s="37">
        <f t="shared" si="0"/>
        <v>4</v>
      </c>
      <c r="B8" s="40" t="s">
        <v>48</v>
      </c>
      <c r="C8" s="41" t="s">
        <v>49</v>
      </c>
      <c r="D8" s="60"/>
      <c r="E8" s="65"/>
      <c r="F8" s="40"/>
    </row>
    <row r="9" spans="1:8">
      <c r="A9" s="37">
        <f t="shared" si="0"/>
        <v>5</v>
      </c>
      <c r="B9" s="40" t="s">
        <v>50</v>
      </c>
      <c r="C9" s="41" t="s">
        <v>41</v>
      </c>
      <c r="D9" s="60"/>
      <c r="E9" s="65"/>
      <c r="F9" s="40"/>
    </row>
    <row r="10" spans="1:8">
      <c r="A10" s="37">
        <f t="shared" si="0"/>
        <v>6</v>
      </c>
      <c r="B10" s="40" t="s">
        <v>51</v>
      </c>
      <c r="C10" s="41" t="s">
        <v>41</v>
      </c>
      <c r="D10" s="60"/>
      <c r="E10" s="65"/>
      <c r="F10" s="40"/>
    </row>
    <row r="11" spans="1:8">
      <c r="A11" s="37">
        <f t="shared" si="0"/>
        <v>7</v>
      </c>
      <c r="B11" s="40" t="s">
        <v>52</v>
      </c>
      <c r="C11" s="41" t="s">
        <v>41</v>
      </c>
      <c r="D11" s="60"/>
      <c r="E11" s="65"/>
      <c r="F11" s="40"/>
    </row>
    <row r="12" spans="1:8">
      <c r="A12" s="37">
        <f t="shared" si="0"/>
        <v>8</v>
      </c>
      <c r="B12" s="42" t="s">
        <v>53</v>
      </c>
      <c r="C12" s="41" t="s">
        <v>41</v>
      </c>
      <c r="D12" s="60"/>
      <c r="E12" s="65"/>
      <c r="F12" s="40"/>
    </row>
    <row r="13" spans="1:8">
      <c r="A13" s="37">
        <f t="shared" si="0"/>
        <v>9</v>
      </c>
      <c r="B13" s="40" t="s">
        <v>54</v>
      </c>
      <c r="C13" s="41" t="s">
        <v>41</v>
      </c>
      <c r="D13" s="61"/>
      <c r="E13" s="40"/>
      <c r="F13" s="40"/>
    </row>
    <row r="14" spans="1:8">
      <c r="A14" s="37">
        <f t="shared" si="0"/>
        <v>10</v>
      </c>
      <c r="B14" s="40" t="s">
        <v>55</v>
      </c>
      <c r="C14" s="41" t="s">
        <v>56</v>
      </c>
      <c r="D14" s="62" t="s">
        <v>57</v>
      </c>
      <c r="E14" s="66" t="s">
        <v>58</v>
      </c>
      <c r="F14" s="67" t="s">
        <v>59</v>
      </c>
    </row>
    <row r="15" spans="1:8" s="31" customFormat="1" ht="21.75" customHeight="1">
      <c r="A15" s="43">
        <f t="shared" si="0"/>
        <v>11</v>
      </c>
      <c r="B15" s="44" t="s">
        <v>60</v>
      </c>
      <c r="C15" s="45" t="s">
        <v>61</v>
      </c>
      <c r="D15" s="63"/>
      <c r="E15" s="66"/>
      <c r="F15" s="64"/>
    </row>
    <row r="16" spans="1:8">
      <c r="A16" s="37">
        <f t="shared" si="0"/>
        <v>12</v>
      </c>
      <c r="B16" s="40" t="s">
        <v>62</v>
      </c>
      <c r="C16" s="41" t="s">
        <v>63</v>
      </c>
      <c r="D16" s="63"/>
      <c r="E16" s="68" t="s">
        <v>64</v>
      </c>
      <c r="F16" s="69"/>
    </row>
    <row r="17" spans="1:6">
      <c r="A17" s="37">
        <f t="shared" si="0"/>
        <v>13</v>
      </c>
      <c r="B17" s="40" t="s">
        <v>65</v>
      </c>
      <c r="C17" s="41" t="s">
        <v>66</v>
      </c>
      <c r="D17" s="63"/>
      <c r="E17" s="41"/>
      <c r="F17" s="41"/>
    </row>
    <row r="18" spans="1:6" ht="23.25" customHeight="1">
      <c r="A18" s="37">
        <f t="shared" si="0"/>
        <v>14</v>
      </c>
      <c r="B18" s="40" t="s">
        <v>67</v>
      </c>
      <c r="C18" s="41" t="s">
        <v>68</v>
      </c>
      <c r="D18" s="63"/>
      <c r="E18" s="68" t="s">
        <v>69</v>
      </c>
      <c r="F18" s="69"/>
    </row>
    <row r="19" spans="1:6">
      <c r="A19" s="37">
        <f t="shared" si="0"/>
        <v>15</v>
      </c>
      <c r="B19" s="40" t="s">
        <v>70</v>
      </c>
      <c r="C19" s="41" t="s">
        <v>66</v>
      </c>
      <c r="D19" s="63"/>
      <c r="E19" s="68" t="s">
        <v>71</v>
      </c>
      <c r="F19" s="69"/>
    </row>
    <row r="20" spans="1:6" ht="19.5" customHeight="1">
      <c r="A20" s="37">
        <f t="shared" si="0"/>
        <v>16</v>
      </c>
      <c r="B20" s="46" t="s">
        <v>72</v>
      </c>
      <c r="C20" s="41" t="s">
        <v>73</v>
      </c>
      <c r="D20" s="63"/>
      <c r="E20" s="68" t="s">
        <v>74</v>
      </c>
      <c r="F20" s="69"/>
    </row>
    <row r="21" spans="1:6" ht="22.5" customHeight="1">
      <c r="A21" s="37">
        <f t="shared" si="0"/>
        <v>17</v>
      </c>
      <c r="B21" s="40" t="s">
        <v>75</v>
      </c>
      <c r="C21" s="41" t="s">
        <v>76</v>
      </c>
      <c r="D21" s="63"/>
      <c r="E21" s="68" t="s">
        <v>77</v>
      </c>
      <c r="F21" s="69"/>
    </row>
    <row r="22" spans="1:6" ht="19.5" customHeight="1">
      <c r="A22" s="37">
        <f t="shared" si="0"/>
        <v>18</v>
      </c>
      <c r="B22" s="40" t="s">
        <v>78</v>
      </c>
      <c r="C22" s="41" t="s">
        <v>79</v>
      </c>
      <c r="D22" s="63"/>
      <c r="E22" s="68" t="s">
        <v>80</v>
      </c>
      <c r="F22" s="69"/>
    </row>
    <row r="23" spans="1:6">
      <c r="A23" s="37">
        <f t="shared" si="0"/>
        <v>19</v>
      </c>
      <c r="B23" s="46" t="s">
        <v>81</v>
      </c>
      <c r="C23" s="41" t="s">
        <v>82</v>
      </c>
      <c r="D23" s="63"/>
      <c r="E23" s="41" t="s">
        <v>83</v>
      </c>
      <c r="F23" s="41"/>
    </row>
    <row r="24" spans="1:6">
      <c r="A24" s="37">
        <f t="shared" si="0"/>
        <v>20</v>
      </c>
      <c r="B24" s="46" t="s">
        <v>84</v>
      </c>
      <c r="C24" s="41" t="s">
        <v>85</v>
      </c>
      <c r="D24" s="63"/>
      <c r="E24" s="41"/>
      <c r="F24" s="41"/>
    </row>
    <row r="25" spans="1:6">
      <c r="A25" s="37">
        <f t="shared" si="0"/>
        <v>21</v>
      </c>
      <c r="B25" s="40" t="s">
        <v>86</v>
      </c>
      <c r="C25" s="41" t="s">
        <v>87</v>
      </c>
      <c r="D25" s="63"/>
      <c r="E25" s="41"/>
      <c r="F25" s="41"/>
    </row>
    <row r="26" spans="1:6">
      <c r="A26" s="37">
        <f t="shared" ref="A26:A34" si="1">ROW()-4</f>
        <v>22</v>
      </c>
      <c r="B26" s="46" t="s">
        <v>84</v>
      </c>
      <c r="C26" s="41" t="s">
        <v>85</v>
      </c>
      <c r="D26" s="63"/>
      <c r="E26" s="41"/>
      <c r="F26" s="41"/>
    </row>
    <row r="27" spans="1:6">
      <c r="A27" s="37">
        <f t="shared" si="1"/>
        <v>23</v>
      </c>
      <c r="B27" s="46" t="s">
        <v>88</v>
      </c>
      <c r="C27" s="41" t="s">
        <v>89</v>
      </c>
      <c r="D27" s="63"/>
      <c r="E27" s="41"/>
      <c r="F27" s="41"/>
    </row>
    <row r="28" spans="1:6" ht="24">
      <c r="A28" s="37">
        <f t="shared" si="1"/>
        <v>24</v>
      </c>
      <c r="B28" s="46" t="s">
        <v>90</v>
      </c>
      <c r="C28" s="41" t="s">
        <v>91</v>
      </c>
      <c r="D28" s="63"/>
      <c r="E28" s="41"/>
      <c r="F28" s="41"/>
    </row>
    <row r="29" spans="1:6" ht="24">
      <c r="A29" s="37">
        <f t="shared" si="1"/>
        <v>25</v>
      </c>
      <c r="B29" s="46" t="s">
        <v>92</v>
      </c>
      <c r="C29" s="41" t="s">
        <v>93</v>
      </c>
      <c r="D29" s="63"/>
      <c r="E29" s="41"/>
      <c r="F29" s="41"/>
    </row>
    <row r="30" spans="1:6">
      <c r="A30" s="37">
        <f t="shared" si="1"/>
        <v>26</v>
      </c>
      <c r="B30" s="40" t="s">
        <v>94</v>
      </c>
      <c r="C30" s="41" t="s">
        <v>95</v>
      </c>
      <c r="D30" s="63"/>
      <c r="E30" s="41"/>
      <c r="F30" s="41"/>
    </row>
    <row r="31" spans="1:6">
      <c r="A31" s="37">
        <f t="shared" si="1"/>
        <v>27</v>
      </c>
      <c r="B31" s="40" t="s">
        <v>96</v>
      </c>
      <c r="C31" s="41" t="s">
        <v>97</v>
      </c>
      <c r="D31" s="63"/>
      <c r="E31" s="41"/>
      <c r="F31" s="41"/>
    </row>
    <row r="32" spans="1:6">
      <c r="A32" s="37">
        <f t="shared" si="1"/>
        <v>28</v>
      </c>
      <c r="B32" s="40" t="s">
        <v>98</v>
      </c>
      <c r="C32" s="41" t="s">
        <v>99</v>
      </c>
      <c r="D32" s="63"/>
      <c r="E32" s="41"/>
      <c r="F32" s="41"/>
    </row>
    <row r="33" spans="1:6" ht="24">
      <c r="A33" s="37">
        <f t="shared" si="1"/>
        <v>29</v>
      </c>
      <c r="B33" s="40" t="s">
        <v>100</v>
      </c>
      <c r="C33" s="41" t="s">
        <v>101</v>
      </c>
      <c r="D33" s="63"/>
      <c r="E33" s="41"/>
      <c r="F33" s="41"/>
    </row>
    <row r="34" spans="1:6">
      <c r="A34" s="37">
        <f t="shared" si="1"/>
        <v>30</v>
      </c>
      <c r="B34" s="40" t="s">
        <v>102</v>
      </c>
      <c r="C34" s="41" t="s">
        <v>103</v>
      </c>
      <c r="D34" s="64"/>
      <c r="E34" s="41"/>
      <c r="F34" s="41"/>
    </row>
    <row r="35" spans="1:6" ht="18.95" customHeight="1"/>
    <row r="36" spans="1:6" ht="18.95" customHeight="1"/>
    <row r="37" spans="1:6" ht="18.95" customHeight="1"/>
  </sheetData>
  <mergeCells count="11">
    <mergeCell ref="D4:D13"/>
    <mergeCell ref="D14:D34"/>
    <mergeCell ref="E4:E12"/>
    <mergeCell ref="E14:E15"/>
    <mergeCell ref="F14:F15"/>
    <mergeCell ref="E16:F16"/>
    <mergeCell ref="E18:F18"/>
    <mergeCell ref="E19:F19"/>
    <mergeCell ref="E20:F20"/>
    <mergeCell ref="E21:F21"/>
    <mergeCell ref="E22:F22"/>
  </mergeCells>
  <phoneticPr fontId="9" type="noConversion"/>
  <hyperlinks>
    <hyperlink ref="H1" location="目录!A1" display="返回目录"/>
  </hyperlinks>
  <printOptions horizontalCentered="1"/>
  <pageMargins left="0.39370078740157483" right="0.39370078740157483" top="0.39370078740157483" bottom="0.39370078740157483" header="0" footer="0"/>
  <pageSetup paperSize="9" scale="9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pane xSplit="4" ySplit="6" topLeftCell="E7" activePane="bottomRight" state="frozen"/>
      <selection pane="topRight"/>
      <selection pane="bottomLeft"/>
      <selection pane="bottomRight" activeCell="K20" sqref="K20"/>
    </sheetView>
  </sheetViews>
  <sheetFormatPr defaultColWidth="8.75" defaultRowHeight="14.25"/>
  <cols>
    <col min="1" max="1" width="2.875" style="7" customWidth="1"/>
    <col min="2" max="3" width="10.375" customWidth="1"/>
    <col min="4" max="4" width="9.375" customWidth="1"/>
    <col min="5" max="5" width="4.375" customWidth="1"/>
    <col min="6" max="7" width="10.125" customWidth="1"/>
    <col min="8" max="8" width="5.875" customWidth="1"/>
    <col min="9" max="10" width="10.125" customWidth="1"/>
    <col min="11" max="11" width="22.125" customWidth="1"/>
    <col min="12" max="12" width="19.75" customWidth="1"/>
  </cols>
  <sheetData>
    <row r="1" spans="1:14" ht="22.5">
      <c r="A1" s="71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N1" s="6" t="s">
        <v>34</v>
      </c>
    </row>
    <row r="2" spans="1:14">
      <c r="N2" s="6"/>
    </row>
    <row r="3" spans="1:14">
      <c r="A3" s="73" t="s">
        <v>104</v>
      </c>
      <c r="B3" s="74"/>
      <c r="C3" s="2"/>
      <c r="F3" s="5"/>
      <c r="G3" s="8" t="s">
        <v>105</v>
      </c>
      <c r="H3" s="75"/>
      <c r="I3" s="75"/>
      <c r="K3" s="5"/>
      <c r="L3" s="25"/>
    </row>
    <row r="4" spans="1:14">
      <c r="A4" s="86" t="s">
        <v>1</v>
      </c>
      <c r="B4" s="76" t="s">
        <v>106</v>
      </c>
      <c r="C4" s="76"/>
      <c r="D4" s="76" t="s">
        <v>107</v>
      </c>
      <c r="E4" s="76" t="s">
        <v>108</v>
      </c>
      <c r="F4" s="76"/>
      <c r="G4" s="76"/>
      <c r="H4" s="76"/>
      <c r="I4" s="91" t="s">
        <v>109</v>
      </c>
      <c r="J4" s="91" t="s">
        <v>110</v>
      </c>
      <c r="K4" s="76" t="s">
        <v>111</v>
      </c>
      <c r="L4" s="93" t="s">
        <v>39</v>
      </c>
    </row>
    <row r="5" spans="1:14">
      <c r="A5" s="87"/>
      <c r="B5" s="88"/>
      <c r="C5" s="88"/>
      <c r="D5" s="88"/>
      <c r="E5" s="9" t="s">
        <v>112</v>
      </c>
      <c r="F5" s="4" t="s">
        <v>113</v>
      </c>
      <c r="G5" s="4" t="s">
        <v>114</v>
      </c>
      <c r="H5" s="9" t="s">
        <v>115</v>
      </c>
      <c r="I5" s="92"/>
      <c r="J5" s="92"/>
      <c r="K5" s="88"/>
      <c r="L5" s="94"/>
    </row>
    <row r="6" spans="1:14">
      <c r="A6" s="10">
        <f t="shared" ref="A6:A31" si="0">ROW()-5</f>
        <v>1</v>
      </c>
      <c r="B6" s="70" t="s">
        <v>116</v>
      </c>
      <c r="C6" s="70"/>
      <c r="D6" s="11"/>
      <c r="E6" s="12">
        <v>1</v>
      </c>
      <c r="F6" s="13">
        <v>3000</v>
      </c>
      <c r="G6" s="13"/>
      <c r="H6" s="14"/>
      <c r="I6" s="26"/>
      <c r="J6" s="26"/>
      <c r="K6" s="11"/>
      <c r="L6" s="27"/>
    </row>
    <row r="7" spans="1:14">
      <c r="A7" s="10">
        <f t="shared" si="0"/>
        <v>2</v>
      </c>
      <c r="B7" s="70" t="s">
        <v>117</v>
      </c>
      <c r="C7" s="70"/>
      <c r="D7" s="11"/>
      <c r="E7" s="12">
        <v>1</v>
      </c>
      <c r="F7" s="13">
        <v>932.72</v>
      </c>
      <c r="G7" s="13"/>
      <c r="H7" s="14"/>
      <c r="I7" s="26"/>
      <c r="J7" s="26"/>
      <c r="K7" s="11"/>
      <c r="L7" s="11" t="s">
        <v>118</v>
      </c>
    </row>
    <row r="8" spans="1:14">
      <c r="A8" s="10">
        <f t="shared" si="0"/>
        <v>3</v>
      </c>
      <c r="B8" s="70" t="s">
        <v>119</v>
      </c>
      <c r="C8" s="70"/>
      <c r="D8" s="11"/>
      <c r="E8" s="12">
        <v>1</v>
      </c>
      <c r="F8" s="13"/>
      <c r="G8" s="13">
        <v>46795.56</v>
      </c>
      <c r="H8" s="14"/>
      <c r="I8" s="26"/>
      <c r="J8" s="26"/>
      <c r="K8" s="11" t="s">
        <v>120</v>
      </c>
      <c r="L8" s="27"/>
    </row>
    <row r="9" spans="1:14">
      <c r="A9" s="10">
        <f t="shared" si="0"/>
        <v>4</v>
      </c>
      <c r="B9" s="70" t="s">
        <v>121</v>
      </c>
      <c r="C9" s="70"/>
      <c r="D9" s="11"/>
      <c r="E9" s="12">
        <v>1</v>
      </c>
      <c r="F9" s="13"/>
      <c r="G9" s="13">
        <v>8000</v>
      </c>
      <c r="H9" s="14"/>
      <c r="I9" s="26"/>
      <c r="J9" s="26"/>
      <c r="K9" s="11"/>
      <c r="L9" s="27"/>
    </row>
    <row r="10" spans="1:14">
      <c r="A10" s="10">
        <f t="shared" si="0"/>
        <v>5</v>
      </c>
      <c r="B10" s="70" t="s">
        <v>122</v>
      </c>
      <c r="C10" s="70"/>
      <c r="D10" s="11"/>
      <c r="E10" s="12">
        <v>2</v>
      </c>
      <c r="F10" s="13"/>
      <c r="G10" s="13">
        <v>1960</v>
      </c>
      <c r="H10" s="14"/>
      <c r="I10" s="26"/>
      <c r="J10" s="26"/>
      <c r="K10" s="11"/>
      <c r="L10" s="27"/>
    </row>
    <row r="11" spans="1:14">
      <c r="A11" s="10">
        <f t="shared" si="0"/>
        <v>6</v>
      </c>
      <c r="B11" s="70" t="s">
        <v>123</v>
      </c>
      <c r="C11" s="70"/>
      <c r="D11" s="11"/>
      <c r="E11" s="12">
        <v>1</v>
      </c>
      <c r="F11" s="13"/>
      <c r="G11" s="13">
        <v>3700</v>
      </c>
      <c r="H11" s="14"/>
      <c r="I11" s="26"/>
      <c r="J11" s="26"/>
      <c r="K11" s="11"/>
      <c r="L11" s="27"/>
    </row>
    <row r="12" spans="1:14">
      <c r="A12" s="10">
        <f t="shared" si="0"/>
        <v>7</v>
      </c>
      <c r="B12" s="70" t="s">
        <v>124</v>
      </c>
      <c r="C12" s="70"/>
      <c r="D12" s="11"/>
      <c r="E12" s="12">
        <v>4</v>
      </c>
      <c r="F12" s="13"/>
      <c r="G12" s="13">
        <v>7000</v>
      </c>
      <c r="H12" s="14"/>
      <c r="I12" s="26"/>
      <c r="J12" s="26"/>
      <c r="K12" s="11"/>
      <c r="L12" s="27"/>
    </row>
    <row r="13" spans="1:14">
      <c r="A13" s="10">
        <f t="shared" si="0"/>
        <v>8</v>
      </c>
      <c r="B13" s="70" t="s">
        <v>125</v>
      </c>
      <c r="C13" s="70"/>
      <c r="D13" s="11"/>
      <c r="E13" s="12">
        <v>1</v>
      </c>
      <c r="F13" s="13"/>
      <c r="G13" s="13">
        <v>3000</v>
      </c>
      <c r="H13" s="14"/>
      <c r="I13" s="26"/>
      <c r="J13" s="26"/>
      <c r="K13" s="11"/>
      <c r="L13" s="27"/>
    </row>
    <row r="14" spans="1:14">
      <c r="A14" s="10">
        <f t="shared" si="0"/>
        <v>9</v>
      </c>
      <c r="B14" s="70" t="s">
        <v>126</v>
      </c>
      <c r="C14" s="70"/>
      <c r="D14" s="11"/>
      <c r="E14" s="12">
        <v>2</v>
      </c>
      <c r="F14" s="13"/>
      <c r="G14" s="13">
        <v>1256.78</v>
      </c>
      <c r="H14" s="14"/>
      <c r="I14" s="26"/>
      <c r="J14" s="26"/>
      <c r="K14" s="11" t="s">
        <v>127</v>
      </c>
      <c r="L14" s="27"/>
    </row>
    <row r="15" spans="1:14">
      <c r="A15" s="10">
        <f t="shared" si="0"/>
        <v>10</v>
      </c>
      <c r="B15" s="70" t="s">
        <v>128</v>
      </c>
      <c r="C15" s="70"/>
      <c r="D15" s="11"/>
      <c r="E15" s="12">
        <v>1</v>
      </c>
      <c r="F15" s="13"/>
      <c r="G15" s="13">
        <v>1300</v>
      </c>
      <c r="H15" s="14"/>
      <c r="I15" s="26"/>
      <c r="J15" s="26"/>
      <c r="K15" s="11"/>
      <c r="L15" s="27"/>
    </row>
    <row r="16" spans="1:14">
      <c r="A16" s="10">
        <f t="shared" si="0"/>
        <v>11</v>
      </c>
      <c r="B16" s="70"/>
      <c r="C16" s="70"/>
      <c r="D16" s="11"/>
      <c r="E16" s="12"/>
      <c r="F16" s="13"/>
      <c r="G16" s="13"/>
      <c r="H16" s="14"/>
      <c r="I16" s="26"/>
      <c r="J16" s="26"/>
      <c r="K16" s="11"/>
      <c r="L16" s="27"/>
    </row>
    <row r="17" spans="1:12">
      <c r="A17" s="10">
        <f t="shared" si="0"/>
        <v>12</v>
      </c>
      <c r="B17" s="70"/>
      <c r="C17" s="70"/>
      <c r="D17" s="11"/>
      <c r="E17" s="12"/>
      <c r="F17" s="13"/>
      <c r="G17" s="13"/>
      <c r="H17" s="14"/>
      <c r="I17" s="26"/>
      <c r="J17" s="26"/>
      <c r="K17" s="11"/>
      <c r="L17" s="27"/>
    </row>
    <row r="18" spans="1:12">
      <c r="A18" s="10">
        <f t="shared" si="0"/>
        <v>13</v>
      </c>
      <c r="B18" s="70"/>
      <c r="C18" s="70"/>
      <c r="D18" s="11"/>
      <c r="E18" s="12"/>
      <c r="F18" s="13"/>
      <c r="G18" s="13"/>
      <c r="H18" s="14"/>
      <c r="I18" s="26"/>
      <c r="J18" s="26"/>
      <c r="K18" s="11"/>
      <c r="L18" s="27"/>
    </row>
    <row r="19" spans="1:12">
      <c r="A19" s="10">
        <f t="shared" si="0"/>
        <v>14</v>
      </c>
      <c r="B19" s="70"/>
      <c r="C19" s="70"/>
      <c r="D19" s="11"/>
      <c r="E19" s="12"/>
      <c r="F19" s="13"/>
      <c r="G19" s="13"/>
      <c r="H19" s="14"/>
      <c r="I19" s="26"/>
      <c r="J19" s="26"/>
      <c r="K19" s="11"/>
      <c r="L19" s="27"/>
    </row>
    <row r="20" spans="1:12">
      <c r="A20" s="10">
        <f t="shared" si="0"/>
        <v>15</v>
      </c>
      <c r="B20" s="70"/>
      <c r="C20" s="70"/>
      <c r="D20" s="11"/>
      <c r="E20" s="12"/>
      <c r="F20" s="13"/>
      <c r="G20" s="13"/>
      <c r="H20" s="14"/>
      <c r="I20" s="26"/>
      <c r="J20" s="26"/>
      <c r="K20" s="11"/>
      <c r="L20" s="27"/>
    </row>
    <row r="21" spans="1:12">
      <c r="A21" s="10">
        <f t="shared" si="0"/>
        <v>16</v>
      </c>
      <c r="B21" s="70"/>
      <c r="C21" s="70"/>
      <c r="D21" s="11"/>
      <c r="E21" s="12"/>
      <c r="F21" s="13"/>
      <c r="G21" s="13"/>
      <c r="H21" s="14"/>
      <c r="I21" s="26"/>
      <c r="J21" s="26"/>
      <c r="K21" s="11"/>
      <c r="L21" s="27"/>
    </row>
    <row r="22" spans="1:12">
      <c r="A22" s="10">
        <f t="shared" si="0"/>
        <v>17</v>
      </c>
      <c r="B22" s="70"/>
      <c r="C22" s="70"/>
      <c r="D22" s="11"/>
      <c r="E22" s="12"/>
      <c r="F22" s="13"/>
      <c r="G22" s="13"/>
      <c r="H22" s="14"/>
      <c r="I22" s="26"/>
      <c r="J22" s="26"/>
      <c r="K22" s="11"/>
      <c r="L22" s="27"/>
    </row>
    <row r="23" spans="1:12">
      <c r="A23" s="10">
        <f t="shared" si="0"/>
        <v>18</v>
      </c>
      <c r="B23" s="70"/>
      <c r="C23" s="70"/>
      <c r="D23" s="11"/>
      <c r="E23" s="12"/>
      <c r="F23" s="13"/>
      <c r="G23" s="13"/>
      <c r="H23" s="14"/>
      <c r="I23" s="26"/>
      <c r="J23" s="26"/>
      <c r="K23" s="11"/>
      <c r="L23" s="27"/>
    </row>
    <row r="24" spans="1:12">
      <c r="A24" s="10">
        <f t="shared" si="0"/>
        <v>19</v>
      </c>
      <c r="B24" s="70"/>
      <c r="C24" s="70"/>
      <c r="D24" s="11"/>
      <c r="E24" s="12"/>
      <c r="F24" s="13"/>
      <c r="G24" s="13"/>
      <c r="H24" s="14"/>
      <c r="I24" s="26"/>
      <c r="J24" s="26"/>
      <c r="K24" s="11"/>
      <c r="L24" s="27"/>
    </row>
    <row r="25" spans="1:12">
      <c r="A25" s="10">
        <f t="shared" si="0"/>
        <v>20</v>
      </c>
      <c r="B25" s="70"/>
      <c r="C25" s="70"/>
      <c r="D25" s="11"/>
      <c r="E25" s="12"/>
      <c r="F25" s="13"/>
      <c r="G25" s="13"/>
      <c r="H25" s="14"/>
      <c r="I25" s="26"/>
      <c r="J25" s="26"/>
      <c r="K25" s="11"/>
      <c r="L25" s="27"/>
    </row>
    <row r="26" spans="1:12">
      <c r="A26" s="10">
        <f t="shared" si="0"/>
        <v>21</v>
      </c>
      <c r="B26" s="70"/>
      <c r="C26" s="70"/>
      <c r="D26" s="11"/>
      <c r="E26" s="12"/>
      <c r="F26" s="13"/>
      <c r="G26" s="13"/>
      <c r="H26" s="14"/>
      <c r="I26" s="26"/>
      <c r="J26" s="26"/>
      <c r="K26" s="11"/>
      <c r="L26" s="27"/>
    </row>
    <row r="27" spans="1:12">
      <c r="A27" s="10">
        <f t="shared" si="0"/>
        <v>22</v>
      </c>
      <c r="B27" s="70"/>
      <c r="C27" s="70"/>
      <c r="D27" s="11"/>
      <c r="E27" s="12"/>
      <c r="F27" s="13"/>
      <c r="G27" s="13"/>
      <c r="H27" s="14"/>
      <c r="I27" s="26"/>
      <c r="J27" s="26"/>
      <c r="K27" s="11"/>
      <c r="L27" s="27"/>
    </row>
    <row r="28" spans="1:12">
      <c r="A28" s="10">
        <f t="shared" si="0"/>
        <v>23</v>
      </c>
      <c r="B28" s="70"/>
      <c r="C28" s="70"/>
      <c r="D28" s="11"/>
      <c r="E28" s="12"/>
      <c r="F28" s="13"/>
      <c r="G28" s="13"/>
      <c r="H28" s="14"/>
      <c r="I28" s="26"/>
      <c r="J28" s="26"/>
      <c r="K28" s="11"/>
      <c r="L28" s="27"/>
    </row>
    <row r="29" spans="1:12">
      <c r="A29" s="10">
        <f t="shared" si="0"/>
        <v>24</v>
      </c>
      <c r="B29" s="95" t="s">
        <v>129</v>
      </c>
      <c r="C29" s="96"/>
      <c r="D29" s="97"/>
      <c r="E29" s="12">
        <f>SUM(E6:E28)</f>
        <v>15</v>
      </c>
      <c r="F29" s="15">
        <f>SUM(F6:F28)</f>
        <v>3932.7200000000003</v>
      </c>
      <c r="G29" s="15">
        <f>SUM(G6:G28)</f>
        <v>73012.34</v>
      </c>
      <c r="H29" s="16" t="s">
        <v>130</v>
      </c>
      <c r="I29" s="15">
        <f>SUM(I6:I28)</f>
        <v>0</v>
      </c>
      <c r="J29" s="15">
        <f>SUM(J6:J28)</f>
        <v>0</v>
      </c>
      <c r="K29" s="28" t="s">
        <v>131</v>
      </c>
      <c r="L29" s="29">
        <f>G29-I29-J29</f>
        <v>73012.34</v>
      </c>
    </row>
    <row r="30" spans="1:12">
      <c r="A30" s="10">
        <f t="shared" si="0"/>
        <v>25</v>
      </c>
      <c r="B30" s="17" t="s">
        <v>132</v>
      </c>
      <c r="C30" s="18"/>
      <c r="D30" s="98" t="s">
        <v>133</v>
      </c>
      <c r="E30" s="98"/>
      <c r="F30" s="18">
        <v>700334.4</v>
      </c>
      <c r="G30" s="89" t="s">
        <v>134</v>
      </c>
      <c r="H30" s="77"/>
      <c r="I30" s="78"/>
      <c r="J30" s="79"/>
      <c r="K30" s="99" t="str">
        <f>SUBSTITUTE(SUBSTITUTE(IF(L29&lt;0,"负","")&amp;TEXT(TRUNC(ABS(ROUND(L29,2))),"[DBNum2]")&amp;"元"&amp;IF(ISERR(FIND(".",ROUND(L29,2))),"",TEXT(RIGHT(TRUNC(ROUND(L29,2)*10)),"[DBNum2]"))&amp;IF(ISERR(FIND(".0",TEXT(L29,"0.00"))),"角","")&amp;IF(LEFT(RIGHT(ROUND(L29,2),3))=".",TEXT(RIGHT(ROUND(L29,2)),"[DBNum2]")&amp;"分",IF(ROUND(L29,2)=0,"","整")),"零元零",""),"零元","")</f>
        <v>柒万叁仟零壹拾贰元叁角肆分</v>
      </c>
      <c r="L30" s="100"/>
    </row>
    <row r="31" spans="1:12">
      <c r="A31" s="19">
        <f t="shared" si="0"/>
        <v>26</v>
      </c>
      <c r="B31" s="20" t="s">
        <v>135</v>
      </c>
      <c r="C31" s="21"/>
      <c r="D31" s="83" t="s">
        <v>136</v>
      </c>
      <c r="E31" s="83"/>
      <c r="F31" s="22"/>
      <c r="G31" s="90"/>
      <c r="H31" s="80"/>
      <c r="I31" s="81"/>
      <c r="J31" s="82"/>
      <c r="K31" s="84" t="s">
        <v>137</v>
      </c>
      <c r="L31" s="85"/>
    </row>
    <row r="32" spans="1:12">
      <c r="A32" s="23"/>
      <c r="K32" s="5"/>
      <c r="L32" s="25"/>
    </row>
    <row r="33" spans="1:12">
      <c r="A33" s="24" t="s">
        <v>138</v>
      </c>
      <c r="G33" t="s">
        <v>139</v>
      </c>
      <c r="K33" s="5" t="s">
        <v>140</v>
      </c>
      <c r="L33" s="25"/>
    </row>
  </sheetData>
  <mergeCells count="41">
    <mergeCell ref="K31:L31"/>
    <mergeCell ref="A4:A5"/>
    <mergeCell ref="D4:D5"/>
    <mergeCell ref="G30:G31"/>
    <mergeCell ref="I4:I5"/>
    <mergeCell ref="J4:J5"/>
    <mergeCell ref="K4:K5"/>
    <mergeCell ref="L4:L5"/>
    <mergeCell ref="B4:C5"/>
    <mergeCell ref="B26:C26"/>
    <mergeCell ref="B27:C27"/>
    <mergeCell ref="B28:C28"/>
    <mergeCell ref="B29:D29"/>
    <mergeCell ref="D30:E30"/>
    <mergeCell ref="K30:L30"/>
    <mergeCell ref="H30:J31"/>
    <mergeCell ref="B20:C20"/>
    <mergeCell ref="B21:C21"/>
    <mergeCell ref="B22:C22"/>
    <mergeCell ref="B23:C23"/>
    <mergeCell ref="B24:C24"/>
    <mergeCell ref="B25:C25"/>
    <mergeCell ref="D31:E31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A1:L1"/>
    <mergeCell ref="A3:B3"/>
    <mergeCell ref="H3:I3"/>
    <mergeCell ref="E4:H4"/>
    <mergeCell ref="B6:C6"/>
  </mergeCells>
  <phoneticPr fontId="9" type="noConversion"/>
  <hyperlinks>
    <hyperlink ref="N1:N2" location="目录!A1" display="返回目录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landscape"/>
  <headerFooter scaleWithDoc="0" alignWithMargins="0">
    <oddFooter>&amp;C第 &amp;P 页，共 &amp;N 页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报账程序</vt:lpstr>
      <vt:lpstr>报账规范</vt:lpstr>
      <vt:lpstr>原始凭证登记表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姜三</dc:creator>
  <cp:lastModifiedBy>Windows 用户</cp:lastModifiedBy>
  <cp:revision>1</cp:revision>
  <cp:lastPrinted>2022-04-23T02:18:43Z</cp:lastPrinted>
  <dcterms:created xsi:type="dcterms:W3CDTF">2016-08-24T12:20:39Z</dcterms:created>
  <dcterms:modified xsi:type="dcterms:W3CDTF">2023-04-07T01:04:12Z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F9092D498F174470B69B99EFBBC269F6</vt:lpwstr>
  </property>
</Properties>
</file>