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<sst xmlns="http://schemas.openxmlformats.org/spreadsheetml/2006/main" count="233" uniqueCount="69">
  <si>
    <t>2025年到龄人员公示名单</t>
  </si>
  <si>
    <r>
      <rPr>
        <b/>
        <sz val="14"/>
        <color rgb="FFFF0000"/>
        <rFont val="宋体"/>
        <charset val="134"/>
        <scheme val="minor"/>
      </rPr>
      <t>到龄资料</t>
    </r>
    <r>
      <rPr>
        <sz val="14"/>
        <color indexed="10"/>
        <rFont val="宋体"/>
        <charset val="134"/>
      </rPr>
      <t>：身份证和社保卡复印件，并附上电话号码，</t>
    </r>
    <r>
      <rPr>
        <b/>
        <sz val="14"/>
        <color rgb="FFFF0000"/>
        <rFont val="宋体"/>
        <charset val="134"/>
        <scheme val="minor"/>
      </rPr>
      <t>社保卡务必要激活</t>
    </r>
    <r>
      <rPr>
        <sz val="14"/>
        <color indexed="10"/>
        <rFont val="宋体"/>
        <charset val="134"/>
      </rPr>
      <t>。</t>
    </r>
  </si>
  <si>
    <t>说明：有职工保险关系的（含个人灵活就业人员），至少在本人生日前三个月内必须先注销或者转移合并职工保险，否则就不能办理发放城乡居民保险养老金。补齐欠费、到龄资料最迟提交时间为本人生日的前三个月。逾期交到龄资料、补齐欠费或者延迟办理转移或注销职工养老保险关系申请手续的，依照鄂人社发[2020]8号、鄂人社函[2021]87号和鄂人社函〔2014〕477号等文件规定，逾期时间段内的养老金将不予补发。</t>
  </si>
  <si>
    <t>姓名</t>
  </si>
  <si>
    <t>性别</t>
  </si>
  <si>
    <t>出生日期</t>
  </si>
  <si>
    <t>所属村(社区)名称</t>
  </si>
  <si>
    <t>户籍地址</t>
  </si>
  <si>
    <t>居住地</t>
  </si>
  <si>
    <t>徐正凤</t>
  </si>
  <si>
    <t>女</t>
  </si>
  <si>
    <t>涢阳村</t>
  </si>
  <si>
    <t>随州市随县澴潭镇涢阳村</t>
  </si>
  <si>
    <t>刘金桂</t>
  </si>
  <si>
    <t>郭帝选</t>
  </si>
  <si>
    <t>男</t>
  </si>
  <si>
    <t>王啟英</t>
  </si>
  <si>
    <t>周琼</t>
  </si>
  <si>
    <t>王保华</t>
  </si>
  <si>
    <t>胡国萍</t>
  </si>
  <si>
    <t>张义双</t>
  </si>
  <si>
    <t>谭常兵</t>
  </si>
  <si>
    <t>凡大军</t>
  </si>
  <si>
    <t>死亡</t>
  </si>
  <si>
    <t>张学菊</t>
  </si>
  <si>
    <t>彭家付</t>
  </si>
  <si>
    <t>彭有刚</t>
  </si>
  <si>
    <t>刘成菊</t>
  </si>
  <si>
    <t>罗义芳</t>
  </si>
  <si>
    <t>王道玉</t>
  </si>
  <si>
    <t>陈祥华</t>
  </si>
  <si>
    <t>陈显义</t>
  </si>
  <si>
    <t>叶家友</t>
  </si>
  <si>
    <t>刘成银</t>
  </si>
  <si>
    <t>丁达军</t>
  </si>
  <si>
    <t>陈万清</t>
  </si>
  <si>
    <t>周有胜</t>
  </si>
  <si>
    <t>程志胜</t>
  </si>
  <si>
    <t>饶加群</t>
  </si>
  <si>
    <t>龙照忠</t>
  </si>
  <si>
    <t>宁宗斌</t>
  </si>
  <si>
    <t>张立国</t>
  </si>
  <si>
    <t>沈照勤</t>
  </si>
  <si>
    <t>宁宗军</t>
  </si>
  <si>
    <t>周友芝</t>
  </si>
  <si>
    <t>张德荣</t>
  </si>
  <si>
    <t>胡安德</t>
  </si>
  <si>
    <t>陈长国</t>
  </si>
  <si>
    <t>裴仁会</t>
  </si>
  <si>
    <t>陈付桂</t>
  </si>
  <si>
    <t>易明文</t>
  </si>
  <si>
    <t>鲁炳桂</t>
  </si>
  <si>
    <t>张德勤</t>
  </si>
  <si>
    <t>胡占才</t>
  </si>
  <si>
    <t>桂小英</t>
  </si>
  <si>
    <t>吴国贵</t>
  </si>
  <si>
    <t>王启元</t>
  </si>
  <si>
    <t>王发树</t>
  </si>
  <si>
    <t>付中会</t>
  </si>
  <si>
    <t>沈世荣</t>
  </si>
  <si>
    <t>易明艮</t>
  </si>
  <si>
    <t>龙德芝</t>
  </si>
  <si>
    <t>付忠荣</t>
  </si>
  <si>
    <t>李春华</t>
  </si>
  <si>
    <t>刘建峰</t>
  </si>
  <si>
    <t>褚福德</t>
  </si>
  <si>
    <t>梅发兰</t>
  </si>
  <si>
    <t>谭常付</t>
  </si>
  <si>
    <t>丁国能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</si>
</sst>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B4" sqref="B$1:B$1048576"/>
    </sheetView>
  </sheetViews>
  <sheetFormatPr defaultColWidth="9" defaultRowHeight="13.5" outlineLevelCol="6"/>
  <cols>
    <col min="2" max="2" width="5" customWidth="1"/>
    <col min="3" max="3" width="14.125" customWidth="1"/>
    <col min="5" max="5" width="24.125" customWidth="1"/>
    <col min="6" max="6" width="17.625" customWidth="1"/>
    <col min="7" max="7" width="28.1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3"/>
    </row>
    <row r="2" ht="20" customHeight="1" spans="1:7">
      <c r="A2" s="4" t="s">
        <v>1</v>
      </c>
      <c r="B2" s="5"/>
      <c r="C2" s="5"/>
      <c r="D2" s="5"/>
      <c r="E2" s="5"/>
      <c r="F2" s="5"/>
      <c r="G2" s="3"/>
    </row>
    <row r="3" ht="73" customHeight="1" spans="1:7">
      <c r="A3" s="6" t="s">
        <v>2</v>
      </c>
      <c r="B3" s="6"/>
      <c r="C3" s="6"/>
      <c r="D3" s="6"/>
      <c r="E3" s="6"/>
      <c r="F3" s="6"/>
      <c r="G3" s="3"/>
    </row>
    <row r="4" s="1" customFormat="1" spans="1:7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/>
    </row>
    <row r="5" spans="1:7">
      <c r="A5" s="7" t="s">
        <v>9</v>
      </c>
      <c r="B5" s="7" t="s">
        <v>10</v>
      </c>
      <c r="C5" s="7" t="str">
        <f>"1965-11-07"</f>
        <v>1965-11-07</v>
      </c>
      <c r="D5" s="3" t="s">
        <v>11</v>
      </c>
      <c r="E5" s="3" t="s">
        <v>12</v>
      </c>
      <c r="F5" s="7">
        <v>4</v>
      </c>
      <c r="G5" s="3"/>
    </row>
    <row r="6" spans="1:7">
      <c r="A6" s="7" t="s">
        <v>13</v>
      </c>
      <c r="B6" s="7" t="s">
        <v>10</v>
      </c>
      <c r="C6" s="7" t="str">
        <f>"1965-08-03"</f>
        <v>1965-08-03</v>
      </c>
      <c r="D6" s="3" t="s">
        <v>11</v>
      </c>
      <c r="E6" s="3" t="s">
        <v>12</v>
      </c>
      <c r="F6" s="7">
        <v>2</v>
      </c>
      <c r="G6" s="3"/>
    </row>
    <row r="7" spans="1:7">
      <c r="A7" s="7" t="s">
        <v>14</v>
      </c>
      <c r="B7" s="7" t="s">
        <v>15</v>
      </c>
      <c r="C7" s="7" t="str">
        <f>"1965-05-30"</f>
        <v>1965-05-30</v>
      </c>
      <c r="D7" s="3" t="s">
        <v>11</v>
      </c>
      <c r="E7" s="3" t="s">
        <v>12</v>
      </c>
      <c r="F7" s="7">
        <v>7</v>
      </c>
      <c r="G7" s="3"/>
    </row>
    <row r="8" spans="1:7">
      <c r="A8" s="7" t="s">
        <v>16</v>
      </c>
      <c r="B8" s="7" t="s">
        <v>10</v>
      </c>
      <c r="C8" s="7" t="str">
        <f>"1965-09-29"</f>
        <v>1965-09-29</v>
      </c>
      <c r="D8" s="3" t="s">
        <v>11</v>
      </c>
      <c r="E8" s="3" t="s">
        <v>12</v>
      </c>
      <c r="F8" s="7">
        <v>7</v>
      </c>
      <c r="G8" s="3"/>
    </row>
    <row r="9" spans="1:7">
      <c r="A9" s="7" t="s">
        <v>17</v>
      </c>
      <c r="B9" s="7" t="s">
        <v>10</v>
      </c>
      <c r="C9" s="7" t="str">
        <f>"1965-04-02"</f>
        <v>1965-04-02</v>
      </c>
      <c r="D9" s="3" t="s">
        <v>11</v>
      </c>
      <c r="E9" s="3" t="s">
        <v>12</v>
      </c>
      <c r="F9" s="7">
        <v>2</v>
      </c>
      <c r="G9" s="3"/>
    </row>
    <row r="10" spans="1:7">
      <c r="A10" s="7" t="s">
        <v>18</v>
      </c>
      <c r="B10" s="7" t="s">
        <v>10</v>
      </c>
      <c r="C10" s="7" t="str">
        <f>"1965-02-02"</f>
        <v>1965-02-02</v>
      </c>
      <c r="D10" s="3" t="s">
        <v>11</v>
      </c>
      <c r="E10" s="3" t="s">
        <v>12</v>
      </c>
      <c r="F10" s="7">
        <v>7</v>
      </c>
      <c r="G10" s="3"/>
    </row>
    <row r="11" spans="1:7">
      <c r="A11" s="7" t="s">
        <v>19</v>
      </c>
      <c r="B11" s="7" t="s">
        <v>10</v>
      </c>
      <c r="C11" s="7" t="str">
        <f>"1965-04-06"</f>
        <v>1965-04-06</v>
      </c>
      <c r="D11" s="3" t="s">
        <v>11</v>
      </c>
      <c r="E11" s="3" t="s">
        <v>12</v>
      </c>
      <c r="F11" s="7">
        <v>6</v>
      </c>
      <c r="G11" s="3"/>
    </row>
    <row r="12" spans="1:7">
      <c r="A12" s="7" t="s">
        <v>20</v>
      </c>
      <c r="B12" s="7" t="s">
        <v>15</v>
      </c>
      <c r="C12" s="7" t="str">
        <f>"1965-11-13"</f>
        <v>1965-11-13</v>
      </c>
      <c r="D12" s="3" t="s">
        <v>11</v>
      </c>
      <c r="E12" s="3" t="s">
        <v>12</v>
      </c>
      <c r="F12" s="7">
        <v>7</v>
      </c>
      <c r="G12" s="3"/>
    </row>
    <row r="13" spans="1:7">
      <c r="A13" s="7" t="s">
        <v>21</v>
      </c>
      <c r="B13" s="7" t="s">
        <v>15</v>
      </c>
      <c r="C13" s="7" t="str">
        <f>"1965-09-03"</f>
        <v>1965-09-03</v>
      </c>
      <c r="D13" s="3" t="s">
        <v>11</v>
      </c>
      <c r="E13" s="3" t="s">
        <v>12</v>
      </c>
      <c r="F13" s="7">
        <v>1</v>
      </c>
      <c r="G13" s="3"/>
    </row>
    <row r="14" spans="1:7">
      <c r="A14" s="7" t="s">
        <v>22</v>
      </c>
      <c r="B14" s="7" t="s">
        <v>15</v>
      </c>
      <c r="C14" s="7" t="str">
        <f>"1965-05-05"</f>
        <v>1965-05-05</v>
      </c>
      <c r="D14" s="3" t="s">
        <v>11</v>
      </c>
      <c r="E14" s="3" t="s">
        <v>12</v>
      </c>
      <c r="F14" s="7" t="s">
        <v>23</v>
      </c>
      <c r="G14" s="3"/>
    </row>
    <row r="15" spans="1:7">
      <c r="A15" s="7" t="s">
        <v>24</v>
      </c>
      <c r="B15" s="7" t="s">
        <v>10</v>
      </c>
      <c r="C15" s="7" t="str">
        <f>"1965-09-21"</f>
        <v>1965-09-21</v>
      </c>
      <c r="D15" s="3" t="s">
        <v>11</v>
      </c>
      <c r="E15" s="3" t="s">
        <v>12</v>
      </c>
      <c r="F15" s="7">
        <v>7</v>
      </c>
      <c r="G15" s="3"/>
    </row>
    <row r="16" spans="1:7">
      <c r="A16" s="7" t="s">
        <v>25</v>
      </c>
      <c r="B16" s="7" t="s">
        <v>15</v>
      </c>
      <c r="C16" s="7" t="str">
        <f>"1965-07-25"</f>
        <v>1965-07-25</v>
      </c>
      <c r="D16" s="3" t="s">
        <v>11</v>
      </c>
      <c r="E16" s="3" t="s">
        <v>12</v>
      </c>
      <c r="F16" s="7">
        <v>2</v>
      </c>
      <c r="G16" s="3"/>
    </row>
    <row r="17" spans="1:7">
      <c r="A17" s="7" t="s">
        <v>26</v>
      </c>
      <c r="B17" s="7" t="s">
        <v>15</v>
      </c>
      <c r="C17" s="7" t="str">
        <f>"1965-12-09"</f>
        <v>1965-12-09</v>
      </c>
      <c r="D17" s="3" t="s">
        <v>11</v>
      </c>
      <c r="E17" s="3" t="s">
        <v>12</v>
      </c>
      <c r="F17" s="7">
        <v>1</v>
      </c>
      <c r="G17" s="3"/>
    </row>
    <row r="18" spans="1:7">
      <c r="A18" s="7" t="s">
        <v>27</v>
      </c>
      <c r="B18" s="7" t="s">
        <v>10</v>
      </c>
      <c r="C18" s="7" t="str">
        <f>"1965-10-25"</f>
        <v>1965-10-25</v>
      </c>
      <c r="D18" s="3" t="s">
        <v>11</v>
      </c>
      <c r="E18" s="3" t="s">
        <v>12</v>
      </c>
      <c r="F18" s="7" t="s">
        <v>23</v>
      </c>
      <c r="G18" s="3"/>
    </row>
    <row r="19" spans="1:7">
      <c r="A19" s="7" t="s">
        <v>28</v>
      </c>
      <c r="B19" s="7" t="s">
        <v>10</v>
      </c>
      <c r="C19" s="7" t="str">
        <f>"1965-12-22"</f>
        <v>1965-12-22</v>
      </c>
      <c r="D19" s="3" t="s">
        <v>11</v>
      </c>
      <c r="E19" s="3" t="s">
        <v>12</v>
      </c>
      <c r="F19" s="7">
        <v>2</v>
      </c>
      <c r="G19" s="3"/>
    </row>
    <row r="20" spans="1:7">
      <c r="A20" s="7" t="s">
        <v>29</v>
      </c>
      <c r="B20" s="7" t="s">
        <v>10</v>
      </c>
      <c r="C20" s="7" t="str">
        <f>"1965-11-06"</f>
        <v>1965-11-06</v>
      </c>
      <c r="D20" s="3" t="s">
        <v>11</v>
      </c>
      <c r="E20" s="3" t="s">
        <v>12</v>
      </c>
      <c r="F20" s="7">
        <v>5</v>
      </c>
      <c r="G20" s="3"/>
    </row>
    <row r="21" spans="1:7">
      <c r="A21" s="7" t="s">
        <v>30</v>
      </c>
      <c r="B21" s="7" t="s">
        <v>15</v>
      </c>
      <c r="C21" s="7" t="str">
        <f>"1965-09-01"</f>
        <v>1965-09-01</v>
      </c>
      <c r="D21" s="3" t="s">
        <v>11</v>
      </c>
      <c r="E21" s="3" t="s">
        <v>12</v>
      </c>
      <c r="F21" s="7">
        <v>7</v>
      </c>
      <c r="G21" s="3"/>
    </row>
    <row r="22" spans="1:7">
      <c r="A22" s="7" t="s">
        <v>31</v>
      </c>
      <c r="B22" s="7" t="s">
        <v>10</v>
      </c>
      <c r="C22" s="7" t="str">
        <f>"1965-07-11"</f>
        <v>1965-07-11</v>
      </c>
      <c r="D22" s="3" t="s">
        <v>11</v>
      </c>
      <c r="E22" s="3" t="s">
        <v>12</v>
      </c>
      <c r="F22" s="7">
        <v>7</v>
      </c>
      <c r="G22" s="3"/>
    </row>
    <row r="23" spans="1:7">
      <c r="A23" s="7" t="s">
        <v>32</v>
      </c>
      <c r="B23" s="7" t="s">
        <v>15</v>
      </c>
      <c r="C23" s="7" t="str">
        <f>"1965-03-13"</f>
        <v>1965-03-13</v>
      </c>
      <c r="D23" s="3" t="s">
        <v>11</v>
      </c>
      <c r="E23" s="3" t="s">
        <v>12</v>
      </c>
      <c r="F23" s="7">
        <v>1</v>
      </c>
      <c r="G23" s="3"/>
    </row>
    <row r="24" spans="1:7">
      <c r="A24" s="7" t="s">
        <v>33</v>
      </c>
      <c r="B24" s="7" t="s">
        <v>10</v>
      </c>
      <c r="C24" s="7" t="str">
        <f>"1965-12-12"</f>
        <v>1965-12-12</v>
      </c>
      <c r="D24" s="3" t="s">
        <v>11</v>
      </c>
      <c r="E24" s="3" t="s">
        <v>12</v>
      </c>
      <c r="F24" s="7">
        <v>1</v>
      </c>
      <c r="G24" s="3"/>
    </row>
    <row r="25" spans="1:7">
      <c r="A25" s="7" t="s">
        <v>34</v>
      </c>
      <c r="B25" s="7" t="s">
        <v>15</v>
      </c>
      <c r="C25" s="7" t="str">
        <f>"1965-05-27"</f>
        <v>1965-05-27</v>
      </c>
      <c r="D25" s="3" t="s">
        <v>11</v>
      </c>
      <c r="E25" s="3" t="s">
        <v>12</v>
      </c>
      <c r="F25" s="7">
        <v>1</v>
      </c>
      <c r="G25" s="3"/>
    </row>
    <row r="26" spans="1:7">
      <c r="A26" s="7" t="s">
        <v>35</v>
      </c>
      <c r="B26" s="7" t="s">
        <v>10</v>
      </c>
      <c r="C26" s="7" t="str">
        <f>"1965-01-11"</f>
        <v>1965-01-11</v>
      </c>
      <c r="D26" s="3" t="s">
        <v>11</v>
      </c>
      <c r="E26" s="3" t="s">
        <v>12</v>
      </c>
      <c r="F26" s="7">
        <v>7</v>
      </c>
      <c r="G26" s="3"/>
    </row>
    <row r="27" spans="1:7">
      <c r="A27" s="7" t="s">
        <v>36</v>
      </c>
      <c r="B27" s="7" t="s">
        <v>15</v>
      </c>
      <c r="C27" s="7" t="str">
        <f>"1965-01-31"</f>
        <v>1965-01-31</v>
      </c>
      <c r="D27" s="3" t="s">
        <v>11</v>
      </c>
      <c r="E27" s="3" t="s">
        <v>12</v>
      </c>
      <c r="F27" s="7">
        <v>7</v>
      </c>
      <c r="G27" s="3"/>
    </row>
    <row r="28" spans="1:7">
      <c r="A28" s="7" t="s">
        <v>37</v>
      </c>
      <c r="B28" s="7" t="s">
        <v>15</v>
      </c>
      <c r="C28" s="7" t="str">
        <f>"1965-03-12"</f>
        <v>1965-03-12</v>
      </c>
      <c r="D28" s="3" t="s">
        <v>11</v>
      </c>
      <c r="E28" s="3" t="s">
        <v>12</v>
      </c>
      <c r="F28" s="7">
        <v>7</v>
      </c>
      <c r="G28" s="3"/>
    </row>
    <row r="29" spans="1:7">
      <c r="A29" s="7" t="s">
        <v>38</v>
      </c>
      <c r="B29" s="7" t="s">
        <v>10</v>
      </c>
      <c r="C29" s="7" t="str">
        <f>"1965-12-16"</f>
        <v>1965-12-16</v>
      </c>
      <c r="D29" s="3" t="s">
        <v>11</v>
      </c>
      <c r="E29" s="3" t="s">
        <v>12</v>
      </c>
      <c r="F29" s="7">
        <v>7</v>
      </c>
      <c r="G29" s="3"/>
    </row>
    <row r="30" spans="1:7">
      <c r="A30" s="7" t="s">
        <v>39</v>
      </c>
      <c r="B30" s="7" t="s">
        <v>15</v>
      </c>
      <c r="C30" s="7" t="str">
        <f>"1965-03-29"</f>
        <v>1965-03-29</v>
      </c>
      <c r="D30" s="3" t="s">
        <v>11</v>
      </c>
      <c r="E30" s="3" t="s">
        <v>12</v>
      </c>
      <c r="F30" s="7">
        <v>7</v>
      </c>
      <c r="G30" s="3"/>
    </row>
    <row r="31" spans="1:7">
      <c r="A31" s="7" t="s">
        <v>40</v>
      </c>
      <c r="B31" s="7" t="s">
        <v>15</v>
      </c>
      <c r="C31" s="7" t="str">
        <f>"1965-11-23"</f>
        <v>1965-11-23</v>
      </c>
      <c r="D31" s="3" t="s">
        <v>11</v>
      </c>
      <c r="E31" s="3" t="s">
        <v>12</v>
      </c>
      <c r="F31" s="7">
        <v>5</v>
      </c>
      <c r="G31" s="3"/>
    </row>
    <row r="32" spans="1:7">
      <c r="A32" s="7" t="s">
        <v>41</v>
      </c>
      <c r="B32" s="7" t="s">
        <v>15</v>
      </c>
      <c r="C32" s="7" t="str">
        <f>"1965-06-19"</f>
        <v>1965-06-19</v>
      </c>
      <c r="D32" s="3" t="s">
        <v>11</v>
      </c>
      <c r="E32" s="3" t="s">
        <v>12</v>
      </c>
      <c r="F32" s="7">
        <v>7</v>
      </c>
      <c r="G32" s="3"/>
    </row>
    <row r="33" spans="1:7">
      <c r="A33" s="7" t="s">
        <v>42</v>
      </c>
      <c r="B33" s="7" t="s">
        <v>10</v>
      </c>
      <c r="C33" s="7" t="str">
        <f>"1965-04-23"</f>
        <v>1965-04-23</v>
      </c>
      <c r="D33" s="3" t="s">
        <v>11</v>
      </c>
      <c r="E33" s="3" t="s">
        <v>12</v>
      </c>
      <c r="F33" s="7" t="s">
        <v>23</v>
      </c>
      <c r="G33" s="3"/>
    </row>
    <row r="34" spans="1:7">
      <c r="A34" s="7" t="s">
        <v>43</v>
      </c>
      <c r="B34" s="7" t="s">
        <v>15</v>
      </c>
      <c r="C34" s="7" t="str">
        <f>"1965-01-29"</f>
        <v>1965-01-29</v>
      </c>
      <c r="D34" s="3" t="s">
        <v>11</v>
      </c>
      <c r="E34" s="3" t="s">
        <v>12</v>
      </c>
      <c r="F34" s="7">
        <v>3</v>
      </c>
      <c r="G34" s="3"/>
    </row>
    <row r="35" spans="1:7">
      <c r="A35" s="7" t="s">
        <v>44</v>
      </c>
      <c r="B35" s="7" t="s">
        <v>10</v>
      </c>
      <c r="C35" s="7" t="str">
        <f>"1965-06-03"</f>
        <v>1965-06-03</v>
      </c>
      <c r="D35" s="3" t="s">
        <v>11</v>
      </c>
      <c r="E35" s="3" t="s">
        <v>12</v>
      </c>
      <c r="F35" s="7">
        <v>7</v>
      </c>
      <c r="G35" s="3"/>
    </row>
    <row r="36" spans="1:7">
      <c r="A36" s="7" t="s">
        <v>45</v>
      </c>
      <c r="B36" s="7" t="s">
        <v>10</v>
      </c>
      <c r="C36" s="7" t="str">
        <f>"1965-01-08"</f>
        <v>1965-01-08</v>
      </c>
      <c r="D36" s="3" t="s">
        <v>11</v>
      </c>
      <c r="E36" s="3" t="s">
        <v>12</v>
      </c>
      <c r="F36" s="7">
        <v>3</v>
      </c>
      <c r="G36" s="3"/>
    </row>
    <row r="37" spans="1:7">
      <c r="A37" s="7" t="s">
        <v>46</v>
      </c>
      <c r="B37" s="7" t="s">
        <v>15</v>
      </c>
      <c r="C37" s="7" t="str">
        <f>"1965-02-05"</f>
        <v>1965-02-05</v>
      </c>
      <c r="D37" s="3" t="s">
        <v>11</v>
      </c>
      <c r="E37" s="3" t="s">
        <v>12</v>
      </c>
      <c r="F37" s="7">
        <v>3</v>
      </c>
      <c r="G37" s="3"/>
    </row>
    <row r="38" spans="1:7">
      <c r="A38" s="7" t="s">
        <v>47</v>
      </c>
      <c r="B38" s="7" t="s">
        <v>15</v>
      </c>
      <c r="C38" s="7" t="str">
        <f>"1965-05-16"</f>
        <v>1965-05-16</v>
      </c>
      <c r="D38" s="3" t="s">
        <v>11</v>
      </c>
      <c r="E38" s="3" t="s">
        <v>12</v>
      </c>
      <c r="F38" s="7">
        <v>5</v>
      </c>
      <c r="G38" s="3"/>
    </row>
    <row r="39" spans="1:7">
      <c r="A39" s="7" t="s">
        <v>48</v>
      </c>
      <c r="B39" s="7" t="s">
        <v>10</v>
      </c>
      <c r="C39" s="7" t="str">
        <f>"1965-08-22"</f>
        <v>1965-08-22</v>
      </c>
      <c r="D39" s="3" t="s">
        <v>11</v>
      </c>
      <c r="E39" s="3" t="s">
        <v>12</v>
      </c>
      <c r="F39" s="7">
        <v>5</v>
      </c>
      <c r="G39" s="3"/>
    </row>
    <row r="40" spans="1:7">
      <c r="A40" s="7" t="s">
        <v>49</v>
      </c>
      <c r="B40" s="7" t="s">
        <v>15</v>
      </c>
      <c r="C40" s="7" t="str">
        <f>"1965-05-01"</f>
        <v>1965-05-01</v>
      </c>
      <c r="D40" s="3" t="s">
        <v>11</v>
      </c>
      <c r="E40" s="3" t="s">
        <v>12</v>
      </c>
      <c r="F40" s="7">
        <v>1</v>
      </c>
      <c r="G40" s="3"/>
    </row>
    <row r="41" spans="1:7">
      <c r="A41" s="7" t="s">
        <v>50</v>
      </c>
      <c r="B41" s="7" t="s">
        <v>10</v>
      </c>
      <c r="C41" s="7" t="str">
        <f>"1965-08-01"</f>
        <v>1965-08-01</v>
      </c>
      <c r="D41" s="3" t="s">
        <v>11</v>
      </c>
      <c r="E41" s="3" t="s">
        <v>12</v>
      </c>
      <c r="F41" s="7">
        <v>3</v>
      </c>
      <c r="G41" s="3"/>
    </row>
    <row r="42" spans="1:7">
      <c r="A42" s="7" t="s">
        <v>51</v>
      </c>
      <c r="B42" s="7" t="s">
        <v>15</v>
      </c>
      <c r="C42" s="7" t="str">
        <f>"1965-02-20"</f>
        <v>1965-02-20</v>
      </c>
      <c r="D42" s="3" t="s">
        <v>11</v>
      </c>
      <c r="E42" s="3" t="s">
        <v>12</v>
      </c>
      <c r="F42" s="7">
        <v>4</v>
      </c>
      <c r="G42" s="3"/>
    </row>
    <row r="43" spans="1:7">
      <c r="A43" s="7" t="s">
        <v>52</v>
      </c>
      <c r="B43" s="7" t="s">
        <v>10</v>
      </c>
      <c r="C43" s="7" t="str">
        <f>"1965-11-06"</f>
        <v>1965-11-06</v>
      </c>
      <c r="D43" s="3" t="s">
        <v>11</v>
      </c>
      <c r="E43" s="3" t="s">
        <v>12</v>
      </c>
      <c r="F43" s="7">
        <v>4</v>
      </c>
      <c r="G43" s="3"/>
    </row>
    <row r="44" spans="1:7">
      <c r="A44" s="7" t="s">
        <v>53</v>
      </c>
      <c r="B44" s="7" t="s">
        <v>15</v>
      </c>
      <c r="C44" s="7" t="str">
        <f>"1965-10-01"</f>
        <v>1965-10-01</v>
      </c>
      <c r="D44" s="3" t="s">
        <v>11</v>
      </c>
      <c r="E44" s="3" t="s">
        <v>12</v>
      </c>
      <c r="F44" s="7">
        <v>1</v>
      </c>
      <c r="G44" s="3"/>
    </row>
    <row r="45" spans="1:7">
      <c r="A45" s="7" t="s">
        <v>54</v>
      </c>
      <c r="B45" s="7" t="s">
        <v>10</v>
      </c>
      <c r="C45" s="7" t="str">
        <f>"1965-10-06"</f>
        <v>1965-10-06</v>
      </c>
      <c r="D45" s="3" t="s">
        <v>11</v>
      </c>
      <c r="E45" s="3" t="s">
        <v>12</v>
      </c>
      <c r="F45" s="7">
        <v>1</v>
      </c>
      <c r="G45" s="3"/>
    </row>
    <row r="46" spans="1:7">
      <c r="A46" s="7" t="s">
        <v>55</v>
      </c>
      <c r="B46" s="7" t="s">
        <v>15</v>
      </c>
      <c r="C46" s="7" t="str">
        <f>"1965-11-05"</f>
        <v>1965-11-05</v>
      </c>
      <c r="D46" s="3" t="s">
        <v>11</v>
      </c>
      <c r="E46" s="3" t="s">
        <v>12</v>
      </c>
      <c r="F46" s="7">
        <v>4</v>
      </c>
      <c r="G46" s="3"/>
    </row>
    <row r="47" spans="1:7">
      <c r="A47" s="7" t="s">
        <v>56</v>
      </c>
      <c r="B47" s="7" t="s">
        <v>15</v>
      </c>
      <c r="C47" s="7" t="str">
        <f>"1965-03-20"</f>
        <v>1965-03-20</v>
      </c>
      <c r="D47" s="3" t="s">
        <v>11</v>
      </c>
      <c r="E47" s="3" t="s">
        <v>12</v>
      </c>
      <c r="F47" s="7">
        <v>4</v>
      </c>
      <c r="G47" s="3"/>
    </row>
    <row r="48" spans="1:7">
      <c r="A48" s="7" t="s">
        <v>57</v>
      </c>
      <c r="B48" s="7" t="s">
        <v>15</v>
      </c>
      <c r="C48" s="7" t="str">
        <f>"1965-01-25"</f>
        <v>1965-01-25</v>
      </c>
      <c r="D48" s="3" t="s">
        <v>11</v>
      </c>
      <c r="E48" s="3" t="s">
        <v>12</v>
      </c>
      <c r="F48" s="7">
        <v>1</v>
      </c>
      <c r="G48" s="3"/>
    </row>
    <row r="49" spans="1:7">
      <c r="A49" s="7" t="s">
        <v>58</v>
      </c>
      <c r="B49" s="7" t="s">
        <v>10</v>
      </c>
      <c r="C49" s="7" t="str">
        <f>"1965-04-12"</f>
        <v>1965-04-12</v>
      </c>
      <c r="D49" s="3" t="s">
        <v>11</v>
      </c>
      <c r="E49" s="3" t="s">
        <v>12</v>
      </c>
      <c r="F49" s="7">
        <v>1</v>
      </c>
      <c r="G49" s="3"/>
    </row>
    <row r="50" spans="1:7">
      <c r="A50" s="7" t="s">
        <v>59</v>
      </c>
      <c r="B50" s="7" t="s">
        <v>10</v>
      </c>
      <c r="C50" s="7" t="str">
        <f>"1965-12-17"</f>
        <v>1965-12-17</v>
      </c>
      <c r="D50" s="3" t="s">
        <v>11</v>
      </c>
      <c r="E50" s="3" t="s">
        <v>12</v>
      </c>
      <c r="F50" s="7">
        <v>7</v>
      </c>
      <c r="G50" s="3"/>
    </row>
    <row r="51" spans="1:7">
      <c r="A51" s="7" t="s">
        <v>60</v>
      </c>
      <c r="B51" s="7" t="s">
        <v>15</v>
      </c>
      <c r="C51" s="7" t="str">
        <f>"1965-08-25"</f>
        <v>1965-08-25</v>
      </c>
      <c r="D51" s="3" t="s">
        <v>11</v>
      </c>
      <c r="E51" s="3" t="s">
        <v>12</v>
      </c>
      <c r="F51" s="7">
        <v>2</v>
      </c>
      <c r="G51" s="3"/>
    </row>
    <row r="52" spans="1:7">
      <c r="A52" s="7" t="s">
        <v>61</v>
      </c>
      <c r="B52" s="7" t="s">
        <v>10</v>
      </c>
      <c r="C52" s="7" t="str">
        <f>"1965-05-14"</f>
        <v>1965-05-14</v>
      </c>
      <c r="D52" s="3" t="s">
        <v>11</v>
      </c>
      <c r="E52" s="3" t="s">
        <v>12</v>
      </c>
      <c r="F52" s="7">
        <v>6</v>
      </c>
      <c r="G52" s="3"/>
    </row>
    <row r="53" spans="1:7">
      <c r="A53" s="7" t="s">
        <v>62</v>
      </c>
      <c r="B53" s="7" t="s">
        <v>10</v>
      </c>
      <c r="C53" s="7" t="str">
        <f>"1965-11-26"</f>
        <v>1965-11-26</v>
      </c>
      <c r="D53" s="3" t="s">
        <v>11</v>
      </c>
      <c r="E53" s="3" t="s">
        <v>12</v>
      </c>
      <c r="F53" s="7">
        <v>7</v>
      </c>
      <c r="G53" s="3"/>
    </row>
    <row r="54" spans="1:7">
      <c r="A54" s="7" t="s">
        <v>63</v>
      </c>
      <c r="B54" s="7" t="s">
        <v>10</v>
      </c>
      <c r="C54" s="7" t="str">
        <f>"1965-04-10"</f>
        <v>1965-04-10</v>
      </c>
      <c r="D54" s="3" t="s">
        <v>11</v>
      </c>
      <c r="E54" s="3" t="s">
        <v>12</v>
      </c>
      <c r="F54" s="7"/>
      <c r="G54" s="3"/>
    </row>
    <row r="55" spans="1:7">
      <c r="A55" s="7" t="s">
        <v>64</v>
      </c>
      <c r="B55" s="7" t="s">
        <v>15</v>
      </c>
      <c r="C55" s="7" t="str">
        <f>"1965-09-20"</f>
        <v>1965-09-20</v>
      </c>
      <c r="D55" s="3" t="s">
        <v>11</v>
      </c>
      <c r="E55" s="3" t="s">
        <v>12</v>
      </c>
      <c r="F55" s="7">
        <v>6</v>
      </c>
      <c r="G55" s="3"/>
    </row>
    <row r="56" spans="1:7">
      <c r="A56" s="7" t="s">
        <v>65</v>
      </c>
      <c r="B56" s="7" t="s">
        <v>15</v>
      </c>
      <c r="C56" s="7" t="str">
        <f>"1965-11-13"</f>
        <v>1965-11-13</v>
      </c>
      <c r="D56" s="3" t="s">
        <v>11</v>
      </c>
      <c r="E56" s="3" t="s">
        <v>12</v>
      </c>
      <c r="F56" s="7">
        <v>6</v>
      </c>
      <c r="G56" s="3"/>
    </row>
    <row r="57" spans="1:7">
      <c r="A57" s="7" t="s">
        <v>66</v>
      </c>
      <c r="B57" s="7" t="s">
        <v>10</v>
      </c>
      <c r="C57" s="7" t="str">
        <f>"1965-01-08"</f>
        <v>1965-01-08</v>
      </c>
      <c r="D57" s="3" t="s">
        <v>11</v>
      </c>
      <c r="E57" s="3" t="s">
        <v>12</v>
      </c>
      <c r="F57" s="7" t="s">
        <v>23</v>
      </c>
      <c r="G57" s="3"/>
    </row>
    <row r="58" spans="1:7">
      <c r="A58" s="7" t="s">
        <v>67</v>
      </c>
      <c r="B58" s="7" t="s">
        <v>15</v>
      </c>
      <c r="C58" s="7" t="str">
        <f>"1965-05-06"</f>
        <v>1965-05-06</v>
      </c>
      <c r="D58" s="3" t="s">
        <v>11</v>
      </c>
      <c r="E58" s="3" t="s">
        <v>12</v>
      </c>
      <c r="F58" s="7"/>
      <c r="G58" s="3"/>
    </row>
    <row r="59" spans="1:7">
      <c r="A59" s="7" t="s">
        <v>68</v>
      </c>
      <c r="B59" s="7" t="s">
        <v>15</v>
      </c>
      <c r="C59" s="7" t="str">
        <f>"1965-01-29"</f>
        <v>1965-01-29</v>
      </c>
      <c r="D59" s="3" t="s">
        <v>11</v>
      </c>
      <c r="E59" s="3" t="s">
        <v>12</v>
      </c>
      <c r="F59" s="7">
        <v>1</v>
      </c>
      <c r="G59" s="3"/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WPS_1640747102</cp:lastModifiedBy>
  <dcterms:created xsi:type="dcterms:W3CDTF">2023-10-19T02:57:00Z</dcterms:created>
  <dcterms:modified xsi:type="dcterms:W3CDTF">2024-11-21T08:35:21Z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9D1091F0E686407388ADD0016CD9AD3E_13</vt:lpwstr>
  </property>
  <property fmtid="{D5CDD505-2E9C-101B-9397-08002B2CF9AE}" pid="3" name="KSOProductBuildVer">
    <vt:lpwstr>2052-12.1.0.18345</vt:lpwstr>
  </property>
</Properties>
</file>