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<sst xmlns="http://schemas.openxmlformats.org/spreadsheetml/2006/main" count="310" uniqueCount="157">
  <si>
    <t>大堰角村2021年第一季度村级财务报账一览表</t>
  </si>
  <si>
    <t>村（居委会）名称：大堰角村 （单位公章）                            2021年 1月 29 日</t>
  </si>
  <si>
    <t>收 入 类</t>
  </si>
  <si>
    <t>支 出 类</t>
  </si>
  <si>
    <t>日期</t>
  </si>
  <si>
    <t>收入名称（摘要）</t>
  </si>
  <si>
    <t>收入    金额</t>
  </si>
  <si>
    <t>财政   专户</t>
  </si>
  <si>
    <t>现金</t>
  </si>
  <si>
    <t>单据   份数</t>
  </si>
  <si>
    <t>主要用途（摘要）</t>
  </si>
  <si>
    <t>全称  （姓名）</t>
  </si>
  <si>
    <t>开户银行</t>
  </si>
  <si>
    <t>报账    金额</t>
  </si>
  <si>
    <t>单据   分数</t>
  </si>
  <si>
    <t>1.27</t>
  </si>
  <si>
    <t>交2021年金银学校房租</t>
  </si>
  <si>
    <t>12.31</t>
  </si>
  <si>
    <t>一河两岸征地补偿</t>
  </si>
  <si>
    <t>张品英</t>
  </si>
  <si>
    <t>1.28</t>
  </si>
  <si>
    <t>小型水利管护资金</t>
  </si>
  <si>
    <t>尹丛军</t>
  </si>
  <si>
    <t>1.21</t>
  </si>
  <si>
    <t>20年光伏发电收入</t>
  </si>
  <si>
    <t>熊祖全</t>
  </si>
  <si>
    <t>12.2</t>
  </si>
  <si>
    <t>精准扶贫款</t>
  </si>
  <si>
    <t>周其勇</t>
  </si>
  <si>
    <t>12.30</t>
  </si>
  <si>
    <t>20年度天保林管护资金</t>
  </si>
  <si>
    <t>谢志林</t>
  </si>
  <si>
    <t>1.20</t>
  </si>
  <si>
    <t>7-12月份干部工资</t>
  </si>
  <si>
    <t>程品佳</t>
  </si>
  <si>
    <t>小计</t>
  </si>
  <si>
    <t>张全明</t>
  </si>
  <si>
    <t>2.4</t>
  </si>
  <si>
    <t>交2020年一组房租（龚宪伟）</t>
  </si>
  <si>
    <t>谢志忠</t>
  </si>
  <si>
    <t>交2020年一组房租（陈光荣）</t>
  </si>
  <si>
    <t>续行春</t>
  </si>
  <si>
    <t>交2020年一组房租（王家国）</t>
  </si>
  <si>
    <t>周其雄</t>
  </si>
  <si>
    <t>1.31</t>
  </si>
  <si>
    <t>光伏发电设备维护费（陈义国转交）</t>
  </si>
  <si>
    <t>胡必坤</t>
  </si>
  <si>
    <t>叶冬琴</t>
  </si>
  <si>
    <t>2.5</t>
  </si>
  <si>
    <t>柳林河堤加固生态修复</t>
  </si>
  <si>
    <t>彭成立</t>
  </si>
  <si>
    <t>3.2</t>
  </si>
  <si>
    <t>拨来政府购买服务经费</t>
  </si>
  <si>
    <t>陈光早</t>
  </si>
  <si>
    <t>2.8</t>
  </si>
  <si>
    <t>2020年干部工资缺口</t>
  </si>
  <si>
    <t>陈光耀</t>
  </si>
  <si>
    <t>蔡秀华</t>
  </si>
  <si>
    <t>总计</t>
  </si>
  <si>
    <t>程立书</t>
  </si>
  <si>
    <t>夏定兰</t>
  </si>
  <si>
    <t>程立安</t>
  </si>
  <si>
    <t>续安雄</t>
  </si>
  <si>
    <t>随县捐赠扶贫资金</t>
  </si>
  <si>
    <t>程品生</t>
  </si>
  <si>
    <t>方知法</t>
  </si>
  <si>
    <t>纺织产品（椅套）</t>
  </si>
  <si>
    <t>何梅</t>
  </si>
  <si>
    <t>1.12</t>
  </si>
  <si>
    <t>光学仪器（放大镜）</t>
  </si>
  <si>
    <t>天保林管护用汽油</t>
  </si>
  <si>
    <t>12.23</t>
  </si>
  <si>
    <t>制作各种宣传标语、春联</t>
  </si>
  <si>
    <t>程品林</t>
  </si>
  <si>
    <t>2020</t>
  </si>
  <si>
    <t>草庙天保林护林员管护工资</t>
  </si>
  <si>
    <t>雷光全</t>
  </si>
  <si>
    <t>大堰天保林护林员管护工资</t>
  </si>
  <si>
    <t>谢志蓉</t>
  </si>
  <si>
    <t>金银天保林护林员管护工资</t>
  </si>
  <si>
    <t>大堰角村光伏发电租用土地费</t>
  </si>
  <si>
    <t>程品军</t>
  </si>
  <si>
    <t>1.4</t>
  </si>
  <si>
    <t>村办公室电费</t>
  </si>
  <si>
    <t>12.28</t>
  </si>
  <si>
    <t>退草庙水库3年承包合同款</t>
  </si>
  <si>
    <t>刘华国</t>
  </si>
  <si>
    <t>草庙水库管护资金</t>
  </si>
  <si>
    <t>王荣华</t>
  </si>
  <si>
    <t>1.11</t>
  </si>
  <si>
    <t>电脑</t>
  </si>
  <si>
    <t>随县志扬电脑科技有限公司</t>
  </si>
  <si>
    <t>电脑内存条</t>
  </si>
  <si>
    <t>1.6</t>
  </si>
  <si>
    <t>制作宣传牌</t>
  </si>
  <si>
    <t>刘燕</t>
  </si>
  <si>
    <t>制作制度牌</t>
  </si>
  <si>
    <t>1.19</t>
  </si>
  <si>
    <t>电料、开关、水管材料</t>
  </si>
  <si>
    <t>王者强</t>
  </si>
  <si>
    <t>12.24</t>
  </si>
  <si>
    <t>打印彩色图片、照片等</t>
  </si>
  <si>
    <t>余华军</t>
  </si>
  <si>
    <t>文件柜</t>
  </si>
  <si>
    <t>李建军</t>
  </si>
  <si>
    <t>2020年森林防火巡逻</t>
  </si>
  <si>
    <t>肖宗升</t>
  </si>
  <si>
    <t>熊祖平</t>
  </si>
  <si>
    <t>王延海</t>
  </si>
  <si>
    <t>胡必凤</t>
  </si>
  <si>
    <t>谢志原</t>
  </si>
  <si>
    <t>胡品福</t>
  </si>
  <si>
    <t>吴仕明</t>
  </si>
  <si>
    <t>程习品</t>
  </si>
  <si>
    <t>张立新</t>
  </si>
  <si>
    <t>王清美</t>
  </si>
  <si>
    <t>朱龙凤</t>
  </si>
  <si>
    <t>王延秀</t>
  </si>
  <si>
    <t>储忠秀</t>
  </si>
  <si>
    <t>王在玉</t>
  </si>
  <si>
    <t>肖德凤</t>
  </si>
  <si>
    <t>程方海</t>
  </si>
  <si>
    <t>1.10</t>
  </si>
  <si>
    <t>带领农技站核实童广忠菌种出菇情况</t>
  </si>
  <si>
    <t>民主理财人员务工补贴</t>
  </si>
  <si>
    <t>王定海</t>
  </si>
  <si>
    <t>刘立秀</t>
  </si>
  <si>
    <t>1.29</t>
  </si>
  <si>
    <t>维修电脑更换电源模块</t>
  </si>
  <si>
    <t>刘旭</t>
  </si>
  <si>
    <t>2019年度平安村奖励工资</t>
  </si>
  <si>
    <t>陈义国</t>
  </si>
  <si>
    <t>程立发</t>
  </si>
  <si>
    <t>杨海英</t>
  </si>
  <si>
    <t>G240国道改田青苗赔偿</t>
  </si>
  <si>
    <t>张俊海</t>
  </si>
  <si>
    <t>蔡皓</t>
  </si>
  <si>
    <t>张俊臣</t>
  </si>
  <si>
    <t>2.1</t>
  </si>
  <si>
    <t>到随州的工商银行办理兴伏发电厂地维护费</t>
  </si>
  <si>
    <t>孙端华</t>
  </si>
  <si>
    <t>2.3</t>
  </si>
  <si>
    <t>杨海英开市人代会核酸检测</t>
  </si>
  <si>
    <t>村集体还吴仕龙欠款</t>
  </si>
  <si>
    <t>吴仕龙</t>
  </si>
  <si>
    <t>退龚宪伟多交2019年房租</t>
  </si>
  <si>
    <t>龚宪伟</t>
  </si>
  <si>
    <t>2020年度工资明细表</t>
  </si>
  <si>
    <t>总   计:</t>
  </si>
  <si>
    <t>备 注</t>
  </si>
  <si>
    <t>上期余额</t>
  </si>
  <si>
    <t>本期收入</t>
  </si>
  <si>
    <t>本期支出</t>
  </si>
  <si>
    <t>本期余额</t>
  </si>
  <si>
    <t>现    金：</t>
  </si>
  <si>
    <t>财政专户：</t>
  </si>
  <si>
    <t xml:space="preserve">                                                                                                              报账员：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</si>
</sst>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tabSelected="1" workbookViewId="0">
      <selection activeCell="A1" sqref="A1:N1"/>
    </sheetView>
  </sheetViews>
  <sheetFormatPr defaultColWidth="9" defaultRowHeight="13.5"/>
  <cols>
    <col min="1" max="1" width="10.275" style="3" customWidth="1"/>
    <col min="2" max="2" width="28.25" style="1" customWidth="1"/>
    <col min="3" max="6" width="10.275" style="1" customWidth="1"/>
    <col min="7" max="7" width="10.275" style="3" customWidth="1"/>
    <col min="8" max="8" width="23.125" style="1" customWidth="1"/>
    <col min="9" max="12" width="10.275" style="1" customWidth="1"/>
    <col min="13" max="13" width="10.275" style="4" customWidth="1"/>
    <col min="14" max="255" width="10.275" style="1" customWidth="1"/>
    <col min="256" max="16384" width="9" style="1"/>
  </cols>
  <sheetData>
    <row r="1" s="1" customFormat="1" ht="26" customHeight="1" spans="1:14">
      <c r="A1" s="5" t="s">
        <v>0</v>
      </c>
      <c r="B1" s="6"/>
      <c r="C1" s="6"/>
      <c r="D1" s="6"/>
      <c r="E1" s="6"/>
      <c r="F1" s="6"/>
      <c r="G1" s="5"/>
      <c r="H1" s="6"/>
      <c r="I1" s="6"/>
      <c r="J1" s="6"/>
      <c r="K1" s="6"/>
      <c r="L1" s="6"/>
      <c r="M1" s="26"/>
      <c r="N1" s="6"/>
    </row>
    <row r="2" s="1" customFormat="1" ht="23" customHeight="1" spans="1:14">
      <c r="A2" s="7" t="s">
        <v>1</v>
      </c>
      <c r="B2" s="8"/>
      <c r="C2" s="8"/>
      <c r="D2" s="8"/>
      <c r="E2" s="8"/>
      <c r="F2" s="8"/>
      <c r="G2" s="3"/>
      <c r="H2" s="8"/>
      <c r="I2" s="8"/>
      <c r="J2" s="8"/>
      <c r="K2" s="8"/>
      <c r="L2" s="8"/>
      <c r="M2" s="4"/>
      <c r="N2" s="8"/>
    </row>
    <row r="3" s="1" customFormat="1" ht="21" customHeight="1" spans="1:14">
      <c r="A3" s="9" t="s">
        <v>2</v>
      </c>
      <c r="B3" s="10"/>
      <c r="C3" s="10"/>
      <c r="D3" s="10"/>
      <c r="E3" s="10"/>
      <c r="F3" s="10"/>
      <c r="G3" s="9" t="s">
        <v>3</v>
      </c>
      <c r="H3" s="10"/>
      <c r="I3" s="10"/>
      <c r="J3" s="10"/>
      <c r="K3" s="10"/>
      <c r="L3" s="10"/>
      <c r="M3" s="27"/>
      <c r="N3" s="10"/>
    </row>
    <row r="4" s="2" customFormat="1" ht="32" customHeight="1" spans="1:16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1" t="s">
        <v>4</v>
      </c>
      <c r="H4" s="13" t="s">
        <v>10</v>
      </c>
      <c r="I4" s="12" t="s">
        <v>7</v>
      </c>
      <c r="J4" s="12" t="s">
        <v>8</v>
      </c>
      <c r="K4" s="12" t="s">
        <v>11</v>
      </c>
      <c r="L4" s="12" t="s">
        <v>12</v>
      </c>
      <c r="M4" s="28" t="s">
        <v>13</v>
      </c>
      <c r="N4" s="12" t="s">
        <v>14</v>
      </c>
      <c r="P4" s="1"/>
    </row>
    <row r="5" s="1" customFormat="1" ht="21" customHeight="1" spans="1:14">
      <c r="A5" s="14" t="s">
        <v>15</v>
      </c>
      <c r="B5" s="15" t="s">
        <v>16</v>
      </c>
      <c r="C5" s="16">
        <v>11625</v>
      </c>
      <c r="D5" s="15"/>
      <c r="E5" s="15"/>
      <c r="F5" s="15"/>
      <c r="G5" s="14" t="s">
        <v>17</v>
      </c>
      <c r="H5" s="15" t="s">
        <v>18</v>
      </c>
      <c r="I5" s="15"/>
      <c r="J5" s="15"/>
      <c r="K5" s="29" t="s">
        <v>19</v>
      </c>
      <c r="L5" s="15"/>
      <c r="M5" s="29">
        <v>1734</v>
      </c>
      <c r="N5" s="15"/>
    </row>
    <row r="6" s="1" customFormat="1" ht="21" customHeight="1" spans="1:17">
      <c r="A6" s="14" t="s">
        <v>20</v>
      </c>
      <c r="B6" s="15" t="s">
        <v>21</v>
      </c>
      <c r="C6" s="16">
        <v>20000</v>
      </c>
      <c r="D6" s="15"/>
      <c r="E6" s="15"/>
      <c r="F6" s="15"/>
      <c r="G6" s="14" t="s">
        <v>17</v>
      </c>
      <c r="H6" s="15" t="s">
        <v>18</v>
      </c>
      <c r="I6" s="15"/>
      <c r="J6" s="15"/>
      <c r="K6" s="29" t="s">
        <v>22</v>
      </c>
      <c r="L6" s="15"/>
      <c r="M6" s="29">
        <v>1902</v>
      </c>
      <c r="N6" s="15"/>
      <c r="Q6" s="33"/>
    </row>
    <row r="7" s="1" customFormat="1" ht="21" customHeight="1" spans="1:17">
      <c r="A7" s="14" t="s">
        <v>23</v>
      </c>
      <c r="B7" s="15" t="s">
        <v>24</v>
      </c>
      <c r="C7" s="16">
        <v>21504</v>
      </c>
      <c r="D7" s="15"/>
      <c r="E7" s="15"/>
      <c r="F7" s="15"/>
      <c r="G7" s="14" t="s">
        <v>17</v>
      </c>
      <c r="H7" s="15" t="s">
        <v>18</v>
      </c>
      <c r="I7" s="15"/>
      <c r="J7" s="15"/>
      <c r="K7" s="29" t="s">
        <v>25</v>
      </c>
      <c r="L7" s="15"/>
      <c r="M7" s="29">
        <v>2028</v>
      </c>
      <c r="N7" s="15"/>
      <c r="Q7" s="33"/>
    </row>
    <row r="8" s="1" customFormat="1" ht="21" customHeight="1" spans="1:17">
      <c r="A8" s="14" t="s">
        <v>26</v>
      </c>
      <c r="B8" s="17" t="s">
        <v>27</v>
      </c>
      <c r="C8" s="16">
        <v>1500</v>
      </c>
      <c r="D8" s="15"/>
      <c r="E8" s="15"/>
      <c r="F8" s="15"/>
      <c r="G8" s="14" t="s">
        <v>17</v>
      </c>
      <c r="H8" s="15" t="s">
        <v>18</v>
      </c>
      <c r="I8" s="15"/>
      <c r="J8" s="15"/>
      <c r="K8" s="29" t="s">
        <v>28</v>
      </c>
      <c r="L8" s="15"/>
      <c r="M8" s="29">
        <v>2518</v>
      </c>
      <c r="N8" s="15"/>
      <c r="Q8" s="33"/>
    </row>
    <row r="9" s="1" customFormat="1" ht="21" customHeight="1" spans="1:17">
      <c r="A9" s="14" t="s">
        <v>29</v>
      </c>
      <c r="B9" s="15" t="s">
        <v>30</v>
      </c>
      <c r="C9" s="16">
        <v>33453.75</v>
      </c>
      <c r="D9" s="15"/>
      <c r="E9" s="15"/>
      <c r="F9" s="15"/>
      <c r="G9" s="14" t="s">
        <v>17</v>
      </c>
      <c r="H9" s="15" t="s">
        <v>18</v>
      </c>
      <c r="I9" s="15"/>
      <c r="J9" s="15"/>
      <c r="K9" s="29" t="s">
        <v>31</v>
      </c>
      <c r="L9" s="15"/>
      <c r="M9" s="29">
        <v>2364</v>
      </c>
      <c r="N9" s="15"/>
      <c r="Q9" s="33"/>
    </row>
    <row r="10" s="1" customFormat="1" ht="21" customHeight="1" spans="1:17">
      <c r="A10" s="14" t="s">
        <v>32</v>
      </c>
      <c r="B10" s="15" t="s">
        <v>33</v>
      </c>
      <c r="C10" s="16">
        <v>29503.3</v>
      </c>
      <c r="D10" s="15"/>
      <c r="E10" s="15"/>
      <c r="F10" s="15"/>
      <c r="G10" s="14" t="s">
        <v>17</v>
      </c>
      <c r="H10" s="15" t="s">
        <v>18</v>
      </c>
      <c r="I10" s="15"/>
      <c r="J10" s="15"/>
      <c r="K10" s="29" t="s">
        <v>34</v>
      </c>
      <c r="L10" s="15"/>
      <c r="M10" s="29">
        <v>2518</v>
      </c>
      <c r="N10" s="15"/>
      <c r="Q10" s="33"/>
    </row>
    <row r="11" s="1" customFormat="1" ht="21" customHeight="1" spans="1:17">
      <c r="A11" s="18" t="s">
        <v>35</v>
      </c>
      <c r="B11" s="15"/>
      <c r="C11" s="19">
        <f>SUM(C5:C10)</f>
        <v>117586.05</v>
      </c>
      <c r="D11" s="15"/>
      <c r="E11" s="15"/>
      <c r="F11" s="15"/>
      <c r="G11" s="14" t="s">
        <v>17</v>
      </c>
      <c r="H11" s="15" t="s">
        <v>18</v>
      </c>
      <c r="I11" s="15"/>
      <c r="J11" s="15"/>
      <c r="K11" s="29" t="s">
        <v>36</v>
      </c>
      <c r="L11" s="15"/>
      <c r="M11" s="29">
        <v>1763</v>
      </c>
      <c r="N11" s="15"/>
      <c r="Q11" s="33"/>
    </row>
    <row r="12" s="1" customFormat="1" ht="21" customHeight="1" spans="1:17">
      <c r="A12" s="14" t="s">
        <v>37</v>
      </c>
      <c r="B12" s="15" t="s">
        <v>38</v>
      </c>
      <c r="C12" s="16">
        <v>4000</v>
      </c>
      <c r="D12" s="15"/>
      <c r="E12" s="15"/>
      <c r="F12" s="15"/>
      <c r="G12" s="14" t="s">
        <v>17</v>
      </c>
      <c r="H12" s="15" t="s">
        <v>18</v>
      </c>
      <c r="I12" s="15"/>
      <c r="J12" s="15"/>
      <c r="K12" s="29" t="s">
        <v>39</v>
      </c>
      <c r="L12" s="15"/>
      <c r="M12" s="29">
        <v>1846</v>
      </c>
      <c r="N12" s="15"/>
      <c r="Q12" s="34"/>
    </row>
    <row r="13" s="1" customFormat="1" ht="21" customHeight="1" spans="1:17">
      <c r="A13" s="14" t="s">
        <v>37</v>
      </c>
      <c r="B13" s="15" t="s">
        <v>40</v>
      </c>
      <c r="C13" s="16">
        <v>3000</v>
      </c>
      <c r="D13" s="15"/>
      <c r="E13" s="15"/>
      <c r="F13" s="15"/>
      <c r="G13" s="14" t="s">
        <v>17</v>
      </c>
      <c r="H13" s="15" t="s">
        <v>18</v>
      </c>
      <c r="I13" s="15"/>
      <c r="J13" s="15"/>
      <c r="K13" s="29" t="s">
        <v>41</v>
      </c>
      <c r="L13" s="15"/>
      <c r="M13" s="29">
        <v>6798</v>
      </c>
      <c r="N13" s="15"/>
      <c r="Q13" s="34"/>
    </row>
    <row r="14" s="1" customFormat="1" ht="21" customHeight="1" spans="1:17">
      <c r="A14" s="14" t="s">
        <v>37</v>
      </c>
      <c r="B14" s="15" t="s">
        <v>42</v>
      </c>
      <c r="C14" s="16">
        <v>2000</v>
      </c>
      <c r="D14" s="15"/>
      <c r="E14" s="15"/>
      <c r="F14" s="15"/>
      <c r="G14" s="14" t="s">
        <v>17</v>
      </c>
      <c r="H14" s="15" t="s">
        <v>18</v>
      </c>
      <c r="I14" s="15"/>
      <c r="J14" s="15"/>
      <c r="K14" s="29" t="s">
        <v>43</v>
      </c>
      <c r="L14" s="15"/>
      <c r="M14" s="29">
        <v>2434</v>
      </c>
      <c r="N14" s="15"/>
      <c r="Q14" s="34"/>
    </row>
    <row r="15" s="1" customFormat="1" ht="21" customHeight="1" spans="1:17">
      <c r="A15" s="14" t="s">
        <v>44</v>
      </c>
      <c r="B15" s="17" t="s">
        <v>45</v>
      </c>
      <c r="C15" s="10">
        <v>1200</v>
      </c>
      <c r="D15" s="15"/>
      <c r="E15" s="15"/>
      <c r="F15" s="15"/>
      <c r="G15" s="14" t="s">
        <v>17</v>
      </c>
      <c r="H15" s="15" t="s">
        <v>18</v>
      </c>
      <c r="I15" s="15"/>
      <c r="J15" s="15"/>
      <c r="K15" s="29" t="s">
        <v>46</v>
      </c>
      <c r="L15" s="15"/>
      <c r="M15" s="29">
        <v>2196</v>
      </c>
      <c r="N15" s="15"/>
      <c r="Q15" s="34"/>
    </row>
    <row r="16" s="1" customFormat="1" ht="21" customHeight="1" spans="1:17">
      <c r="A16" s="20" t="s">
        <v>35</v>
      </c>
      <c r="B16" s="17"/>
      <c r="C16" s="21">
        <f>SUM(C12:C15)</f>
        <v>10200</v>
      </c>
      <c r="D16" s="15"/>
      <c r="E16" s="15"/>
      <c r="F16" s="15"/>
      <c r="G16" s="14" t="s">
        <v>17</v>
      </c>
      <c r="H16" s="15" t="s">
        <v>18</v>
      </c>
      <c r="I16" s="15"/>
      <c r="J16" s="15"/>
      <c r="K16" s="29" t="s">
        <v>47</v>
      </c>
      <c r="L16" s="15"/>
      <c r="M16" s="29">
        <v>8183</v>
      </c>
      <c r="N16" s="15"/>
      <c r="Q16" s="34"/>
    </row>
    <row r="17" s="1" customFormat="1" ht="21" customHeight="1" spans="1:14">
      <c r="A17" s="14" t="s">
        <v>48</v>
      </c>
      <c r="B17" s="22" t="s">
        <v>49</v>
      </c>
      <c r="C17" s="10">
        <v>70000</v>
      </c>
      <c r="D17" s="15"/>
      <c r="E17" s="15"/>
      <c r="F17" s="15"/>
      <c r="G17" s="14" t="s">
        <v>17</v>
      </c>
      <c r="H17" s="15" t="s">
        <v>18</v>
      </c>
      <c r="I17" s="15"/>
      <c r="J17" s="15"/>
      <c r="K17" s="29" t="s">
        <v>50</v>
      </c>
      <c r="L17" s="15"/>
      <c r="M17" s="29">
        <v>6337</v>
      </c>
      <c r="N17" s="15"/>
    </row>
    <row r="18" s="1" customFormat="1" ht="21" customHeight="1" spans="1:14">
      <c r="A18" s="14" t="s">
        <v>51</v>
      </c>
      <c r="B18" s="15" t="s">
        <v>52</v>
      </c>
      <c r="C18" s="10">
        <v>7200</v>
      </c>
      <c r="D18" s="15"/>
      <c r="E18" s="15"/>
      <c r="F18" s="15"/>
      <c r="G18" s="14" t="s">
        <v>17</v>
      </c>
      <c r="H18" s="15" t="s">
        <v>18</v>
      </c>
      <c r="I18" s="15"/>
      <c r="J18" s="15"/>
      <c r="K18" s="29" t="s">
        <v>53</v>
      </c>
      <c r="L18" s="15"/>
      <c r="M18" s="29">
        <v>1287</v>
      </c>
      <c r="N18" s="15"/>
    </row>
    <row r="19" s="1" customFormat="1" ht="21" customHeight="1" spans="1:14">
      <c r="A19" s="14" t="s">
        <v>54</v>
      </c>
      <c r="B19" s="15" t="s">
        <v>55</v>
      </c>
      <c r="C19" s="10">
        <v>14100</v>
      </c>
      <c r="D19" s="15"/>
      <c r="E19" s="15"/>
      <c r="F19" s="15"/>
      <c r="G19" s="14" t="s">
        <v>17</v>
      </c>
      <c r="H19" s="15" t="s">
        <v>18</v>
      </c>
      <c r="I19" s="15"/>
      <c r="J19" s="15"/>
      <c r="K19" s="29" t="s">
        <v>56</v>
      </c>
      <c r="L19" s="15"/>
      <c r="M19" s="29">
        <v>3470</v>
      </c>
      <c r="N19" s="15"/>
    </row>
    <row r="20" s="1" customFormat="1" ht="21" customHeight="1" spans="1:14">
      <c r="A20" s="20" t="s">
        <v>35</v>
      </c>
      <c r="B20" s="15"/>
      <c r="C20" s="21">
        <f>SUM(C17:C19)</f>
        <v>91300</v>
      </c>
      <c r="D20" s="15"/>
      <c r="E20" s="15"/>
      <c r="F20" s="15"/>
      <c r="G20" s="14" t="s">
        <v>17</v>
      </c>
      <c r="H20" s="15" t="s">
        <v>18</v>
      </c>
      <c r="I20" s="15"/>
      <c r="J20" s="15"/>
      <c r="K20" s="29" t="s">
        <v>57</v>
      </c>
      <c r="L20" s="15"/>
      <c r="M20" s="29">
        <v>2476</v>
      </c>
      <c r="N20" s="15"/>
    </row>
    <row r="21" s="1" customFormat="1" ht="21" customHeight="1" spans="1:14">
      <c r="A21" s="14" t="s">
        <v>58</v>
      </c>
      <c r="B21" s="15"/>
      <c r="C21" s="23">
        <f>C11+C16+C20</f>
        <v>219086.05</v>
      </c>
      <c r="D21" s="15"/>
      <c r="E21" s="15"/>
      <c r="F21" s="15"/>
      <c r="G21" s="14" t="s">
        <v>17</v>
      </c>
      <c r="H21" s="15" t="s">
        <v>18</v>
      </c>
      <c r="I21" s="15"/>
      <c r="J21" s="15"/>
      <c r="K21" s="29" t="s">
        <v>59</v>
      </c>
      <c r="L21" s="15"/>
      <c r="M21" s="29">
        <v>4267</v>
      </c>
      <c r="N21" s="15"/>
    </row>
    <row r="22" s="1" customFormat="1" ht="21" customHeight="1" spans="1:14">
      <c r="A22" s="14"/>
      <c r="B22" s="15"/>
      <c r="C22" s="10"/>
      <c r="D22" s="15"/>
      <c r="E22" s="15"/>
      <c r="F22" s="15"/>
      <c r="G22" s="14" t="s">
        <v>17</v>
      </c>
      <c r="H22" s="15" t="s">
        <v>18</v>
      </c>
      <c r="I22" s="15"/>
      <c r="J22" s="15"/>
      <c r="K22" s="29" t="s">
        <v>60</v>
      </c>
      <c r="L22" s="15"/>
      <c r="M22" s="29">
        <v>2126</v>
      </c>
      <c r="N22" s="15"/>
    </row>
    <row r="23" s="1" customFormat="1" ht="21" customHeight="1" spans="1:14">
      <c r="A23" s="14"/>
      <c r="B23" s="15"/>
      <c r="C23" s="10"/>
      <c r="D23" s="15"/>
      <c r="E23" s="15"/>
      <c r="F23" s="15"/>
      <c r="G23" s="14" t="s">
        <v>17</v>
      </c>
      <c r="H23" s="15" t="s">
        <v>18</v>
      </c>
      <c r="I23" s="15"/>
      <c r="J23" s="15"/>
      <c r="K23" s="29" t="s">
        <v>61</v>
      </c>
      <c r="L23" s="15"/>
      <c r="M23" s="29">
        <v>2308</v>
      </c>
      <c r="N23" s="15"/>
    </row>
    <row r="24" s="1" customFormat="1" ht="21" customHeight="1" spans="1:14">
      <c r="A24" s="14"/>
      <c r="B24" s="15"/>
      <c r="C24" s="10"/>
      <c r="D24" s="15"/>
      <c r="E24" s="15"/>
      <c r="F24" s="15"/>
      <c r="G24" s="14" t="s">
        <v>17</v>
      </c>
      <c r="H24" s="15" t="s">
        <v>18</v>
      </c>
      <c r="I24" s="15"/>
      <c r="J24" s="15"/>
      <c r="K24" s="29" t="s">
        <v>62</v>
      </c>
      <c r="L24" s="15"/>
      <c r="M24" s="29">
        <v>6378</v>
      </c>
      <c r="N24" s="15"/>
    </row>
    <row r="25" s="1" customFormat="1" ht="20" customHeight="1" spans="1:14">
      <c r="A25" s="14"/>
      <c r="B25" s="15"/>
      <c r="C25" s="10"/>
      <c r="D25" s="15"/>
      <c r="E25" s="15"/>
      <c r="F25" s="15"/>
      <c r="G25" s="18" t="s">
        <v>35</v>
      </c>
      <c r="H25" s="15"/>
      <c r="I25" s="15"/>
      <c r="J25" s="15"/>
      <c r="K25" s="29"/>
      <c r="L25" s="15"/>
      <c r="M25" s="30">
        <f>SUM(M5:M24)</f>
        <v>64933</v>
      </c>
      <c r="N25" s="15"/>
    </row>
    <row r="26" s="1" customFormat="1" ht="20" customHeight="1" spans="1:14">
      <c r="A26" s="14"/>
      <c r="B26" s="15"/>
      <c r="C26" s="10"/>
      <c r="D26" s="15"/>
      <c r="E26" s="15"/>
      <c r="F26" s="15"/>
      <c r="G26" s="14" t="s">
        <v>17</v>
      </c>
      <c r="H26" s="15" t="s">
        <v>63</v>
      </c>
      <c r="I26" s="15"/>
      <c r="J26" s="15"/>
      <c r="K26" s="29" t="s">
        <v>64</v>
      </c>
      <c r="L26" s="15"/>
      <c r="M26" s="29">
        <v>720</v>
      </c>
      <c r="N26" s="15"/>
    </row>
    <row r="27" s="1" customFormat="1" ht="20" customHeight="1" spans="1:14">
      <c r="A27" s="14"/>
      <c r="B27" s="15"/>
      <c r="C27" s="10"/>
      <c r="D27" s="15"/>
      <c r="E27" s="15"/>
      <c r="F27" s="15"/>
      <c r="G27" s="14" t="s">
        <v>17</v>
      </c>
      <c r="H27" s="15" t="s">
        <v>63</v>
      </c>
      <c r="I27" s="15"/>
      <c r="J27" s="15"/>
      <c r="K27" s="10" t="s">
        <v>65</v>
      </c>
      <c r="L27" s="15"/>
      <c r="M27" s="31">
        <v>270</v>
      </c>
      <c r="N27" s="15"/>
    </row>
    <row r="28" s="1" customFormat="1" ht="20" customHeight="1" spans="1:14">
      <c r="A28" s="18"/>
      <c r="B28" s="15"/>
      <c r="C28" s="24"/>
      <c r="D28" s="15"/>
      <c r="E28" s="15"/>
      <c r="F28" s="15"/>
      <c r="G28" s="18" t="s">
        <v>35</v>
      </c>
      <c r="H28" s="15"/>
      <c r="I28" s="15"/>
      <c r="J28" s="15"/>
      <c r="K28" s="29"/>
      <c r="L28" s="15"/>
      <c r="M28" s="32">
        <f>SUM(M26:M27)</f>
        <v>990</v>
      </c>
      <c r="N28" s="15"/>
    </row>
    <row r="29" s="1" customFormat="1" ht="20" customHeight="1" spans="1:14">
      <c r="A29" s="14"/>
      <c r="B29" s="15"/>
      <c r="C29" s="10"/>
      <c r="D29" s="15"/>
      <c r="E29" s="15"/>
      <c r="F29" s="15"/>
      <c r="G29" s="14" t="s">
        <v>32</v>
      </c>
      <c r="H29" s="15" t="s">
        <v>66</v>
      </c>
      <c r="I29" s="15"/>
      <c r="J29" s="15"/>
      <c r="K29" s="29" t="s">
        <v>67</v>
      </c>
      <c r="L29" s="15"/>
      <c r="M29" s="31">
        <v>715</v>
      </c>
      <c r="N29" s="15"/>
    </row>
    <row r="30" s="1" customFormat="1" ht="20" customHeight="1" spans="1:14">
      <c r="A30" s="14"/>
      <c r="B30" s="15"/>
      <c r="C30" s="10"/>
      <c r="D30" s="15"/>
      <c r="E30" s="15"/>
      <c r="F30" s="15"/>
      <c r="G30" s="14" t="s">
        <v>68</v>
      </c>
      <c r="H30" s="15" t="s">
        <v>69</v>
      </c>
      <c r="I30" s="15"/>
      <c r="J30" s="15"/>
      <c r="K30" s="29" t="s">
        <v>67</v>
      </c>
      <c r="L30" s="15"/>
      <c r="M30" s="31">
        <v>18.9</v>
      </c>
      <c r="N30" s="15"/>
    </row>
    <row r="31" s="1" customFormat="1" ht="20" customHeight="1" spans="1:14">
      <c r="A31" s="14"/>
      <c r="B31" s="15"/>
      <c r="C31" s="10"/>
      <c r="D31" s="15"/>
      <c r="E31" s="15"/>
      <c r="F31" s="15"/>
      <c r="G31" s="14" t="s">
        <v>20</v>
      </c>
      <c r="H31" s="15" t="s">
        <v>70</v>
      </c>
      <c r="I31" s="15"/>
      <c r="J31" s="15"/>
      <c r="K31" s="29" t="s">
        <v>28</v>
      </c>
      <c r="L31" s="15"/>
      <c r="M31" s="31">
        <v>290</v>
      </c>
      <c r="N31" s="15"/>
    </row>
    <row r="32" s="1" customFormat="1" ht="20" customHeight="1" spans="1:14">
      <c r="A32" s="14"/>
      <c r="B32" s="15"/>
      <c r="C32" s="10"/>
      <c r="D32" s="15"/>
      <c r="E32" s="15"/>
      <c r="F32" s="15"/>
      <c r="G32" s="14" t="s">
        <v>71</v>
      </c>
      <c r="H32" s="25" t="s">
        <v>72</v>
      </c>
      <c r="I32" s="15"/>
      <c r="J32" s="15"/>
      <c r="K32" s="10" t="s">
        <v>73</v>
      </c>
      <c r="L32" s="15"/>
      <c r="M32" s="10">
        <v>400</v>
      </c>
      <c r="N32" s="15"/>
    </row>
    <row r="33" s="1" customFormat="1" ht="20" customHeight="1" spans="1:14">
      <c r="A33" s="14"/>
      <c r="B33" s="15"/>
      <c r="C33" s="10"/>
      <c r="D33" s="15"/>
      <c r="E33" s="15"/>
      <c r="F33" s="15"/>
      <c r="G33" s="14" t="s">
        <v>74</v>
      </c>
      <c r="H33" s="10" t="s">
        <v>75</v>
      </c>
      <c r="I33" s="15"/>
      <c r="J33" s="15"/>
      <c r="K33" s="10" t="s">
        <v>76</v>
      </c>
      <c r="L33" s="15"/>
      <c r="M33" s="31">
        <v>10000</v>
      </c>
      <c r="N33" s="15"/>
    </row>
    <row r="34" s="1" customFormat="1" ht="20" customHeight="1" spans="1:14">
      <c r="A34" s="14"/>
      <c r="B34" s="15"/>
      <c r="C34" s="10"/>
      <c r="D34" s="15"/>
      <c r="E34" s="15"/>
      <c r="F34" s="15"/>
      <c r="G34" s="14" t="s">
        <v>74</v>
      </c>
      <c r="H34" s="10" t="s">
        <v>77</v>
      </c>
      <c r="I34" s="15"/>
      <c r="J34" s="15"/>
      <c r="K34" s="10" t="s">
        <v>78</v>
      </c>
      <c r="L34" s="15"/>
      <c r="M34" s="31">
        <v>4000</v>
      </c>
      <c r="N34" s="15"/>
    </row>
    <row r="35" s="1" customFormat="1" ht="20" customHeight="1" spans="1:14">
      <c r="A35" s="14"/>
      <c r="B35" s="15"/>
      <c r="C35" s="10"/>
      <c r="D35" s="15"/>
      <c r="E35" s="15"/>
      <c r="F35" s="15"/>
      <c r="G35" s="14" t="s">
        <v>74</v>
      </c>
      <c r="H35" s="10" t="s">
        <v>79</v>
      </c>
      <c r="I35" s="15"/>
      <c r="J35" s="15"/>
      <c r="K35" s="10" t="s">
        <v>28</v>
      </c>
      <c r="L35" s="15"/>
      <c r="M35" s="31">
        <v>2640</v>
      </c>
      <c r="N35" s="15"/>
    </row>
    <row r="36" s="1" customFormat="1" ht="20" customHeight="1" spans="1:14">
      <c r="A36" s="14"/>
      <c r="B36" s="15"/>
      <c r="C36" s="10"/>
      <c r="D36" s="15"/>
      <c r="E36" s="15"/>
      <c r="F36" s="15"/>
      <c r="G36" s="14" t="s">
        <v>74</v>
      </c>
      <c r="H36" s="10" t="s">
        <v>80</v>
      </c>
      <c r="I36" s="15"/>
      <c r="J36" s="15"/>
      <c r="K36" s="10" t="s">
        <v>81</v>
      </c>
      <c r="L36" s="15"/>
      <c r="M36" s="10">
        <v>1500</v>
      </c>
      <c r="N36" s="15"/>
    </row>
    <row r="37" s="1" customFormat="1" ht="20" customHeight="1" spans="1:14">
      <c r="A37" s="14"/>
      <c r="B37" s="15"/>
      <c r="C37" s="10"/>
      <c r="D37" s="15"/>
      <c r="E37" s="15"/>
      <c r="F37" s="15"/>
      <c r="G37" s="14" t="s">
        <v>82</v>
      </c>
      <c r="H37" s="15" t="s">
        <v>83</v>
      </c>
      <c r="I37" s="15"/>
      <c r="J37" s="15"/>
      <c r="K37" s="29" t="s">
        <v>62</v>
      </c>
      <c r="L37" s="15"/>
      <c r="M37" s="31">
        <v>456.46</v>
      </c>
      <c r="N37" s="15"/>
    </row>
    <row r="38" s="1" customFormat="1" ht="20" customHeight="1" spans="1:14">
      <c r="A38" s="14"/>
      <c r="B38" s="15"/>
      <c r="C38" s="10"/>
      <c r="D38" s="15"/>
      <c r="E38" s="15"/>
      <c r="F38" s="15"/>
      <c r="G38" s="14" t="s">
        <v>84</v>
      </c>
      <c r="H38" s="15" t="s">
        <v>85</v>
      </c>
      <c r="I38" s="15"/>
      <c r="J38" s="15"/>
      <c r="K38" s="29" t="s">
        <v>86</v>
      </c>
      <c r="L38" s="15"/>
      <c r="M38" s="31">
        <v>9000</v>
      </c>
      <c r="N38" s="15"/>
    </row>
    <row r="39" s="1" customFormat="1" ht="20" customHeight="1" spans="1:14">
      <c r="A39" s="14"/>
      <c r="B39" s="15"/>
      <c r="C39" s="10"/>
      <c r="D39" s="15"/>
      <c r="E39" s="15"/>
      <c r="F39" s="15"/>
      <c r="G39" s="14" t="s">
        <v>84</v>
      </c>
      <c r="H39" s="15" t="s">
        <v>87</v>
      </c>
      <c r="I39" s="15"/>
      <c r="J39" s="15"/>
      <c r="K39" s="29" t="s">
        <v>88</v>
      </c>
      <c r="L39" s="15"/>
      <c r="M39" s="31">
        <v>1000</v>
      </c>
      <c r="N39" s="15"/>
    </row>
    <row r="40" s="1" customFormat="1" ht="20" customHeight="1" spans="1:14">
      <c r="A40" s="14"/>
      <c r="B40" s="15"/>
      <c r="C40" s="10"/>
      <c r="D40" s="15"/>
      <c r="E40" s="15"/>
      <c r="F40" s="15"/>
      <c r="G40" s="14" t="s">
        <v>89</v>
      </c>
      <c r="H40" s="15" t="s">
        <v>90</v>
      </c>
      <c r="I40" s="15"/>
      <c r="J40" s="15"/>
      <c r="K40" s="29" t="s">
        <v>91</v>
      </c>
      <c r="L40" s="15"/>
      <c r="M40" s="27">
        <v>9330</v>
      </c>
      <c r="N40" s="15"/>
    </row>
    <row r="41" s="1" customFormat="1" ht="20" customHeight="1" spans="1:14">
      <c r="A41" s="14"/>
      <c r="B41" s="15"/>
      <c r="C41" s="10"/>
      <c r="D41" s="15"/>
      <c r="E41" s="15"/>
      <c r="F41" s="15"/>
      <c r="G41" s="14" t="s">
        <v>89</v>
      </c>
      <c r="H41" s="15" t="s">
        <v>92</v>
      </c>
      <c r="I41" s="15"/>
      <c r="J41" s="15"/>
      <c r="K41" s="29" t="s">
        <v>91</v>
      </c>
      <c r="L41" s="15"/>
      <c r="M41" s="27">
        <v>450</v>
      </c>
      <c r="N41" s="15"/>
    </row>
    <row r="42" s="1" customFormat="1" ht="20" customHeight="1" spans="1:14">
      <c r="A42" s="14"/>
      <c r="B42" s="15"/>
      <c r="C42" s="10"/>
      <c r="D42" s="15"/>
      <c r="E42" s="15"/>
      <c r="F42" s="15"/>
      <c r="G42" s="14" t="s">
        <v>93</v>
      </c>
      <c r="H42" s="15" t="s">
        <v>94</v>
      </c>
      <c r="I42" s="15"/>
      <c r="J42" s="15"/>
      <c r="K42" s="29" t="s">
        <v>95</v>
      </c>
      <c r="L42" s="15"/>
      <c r="M42" s="27">
        <v>1000</v>
      </c>
      <c r="N42" s="15"/>
    </row>
    <row r="43" s="1" customFormat="1" ht="20" customHeight="1" spans="1:14">
      <c r="A43" s="14"/>
      <c r="B43" s="15"/>
      <c r="C43" s="10"/>
      <c r="D43" s="15"/>
      <c r="E43" s="15"/>
      <c r="F43" s="15"/>
      <c r="G43" s="14" t="s">
        <v>32</v>
      </c>
      <c r="H43" s="15" t="s">
        <v>96</v>
      </c>
      <c r="I43" s="15"/>
      <c r="J43" s="15"/>
      <c r="K43" s="29" t="s">
        <v>95</v>
      </c>
      <c r="L43" s="15"/>
      <c r="M43" s="27">
        <v>720</v>
      </c>
      <c r="N43" s="15"/>
    </row>
    <row r="44" s="1" customFormat="1" ht="20" customHeight="1" spans="1:14">
      <c r="A44" s="14"/>
      <c r="B44" s="15"/>
      <c r="C44" s="10"/>
      <c r="D44" s="15"/>
      <c r="E44" s="15"/>
      <c r="F44" s="15"/>
      <c r="G44" s="14" t="s">
        <v>97</v>
      </c>
      <c r="H44" s="15" t="s">
        <v>98</v>
      </c>
      <c r="I44" s="15"/>
      <c r="J44" s="15"/>
      <c r="K44" s="29" t="s">
        <v>99</v>
      </c>
      <c r="L44" s="15"/>
      <c r="M44" s="27">
        <v>674</v>
      </c>
      <c r="N44" s="15"/>
    </row>
    <row r="45" s="1" customFormat="1" ht="20" customHeight="1" spans="1:14">
      <c r="A45" s="14"/>
      <c r="B45" s="15"/>
      <c r="C45" s="10"/>
      <c r="D45" s="15"/>
      <c r="E45" s="15"/>
      <c r="F45" s="15"/>
      <c r="G45" s="14" t="s">
        <v>100</v>
      </c>
      <c r="H45" s="15" t="s">
        <v>101</v>
      </c>
      <c r="I45" s="15"/>
      <c r="J45" s="15"/>
      <c r="K45" s="29" t="s">
        <v>102</v>
      </c>
      <c r="L45" s="15"/>
      <c r="M45" s="27">
        <v>620</v>
      </c>
      <c r="N45" s="15"/>
    </row>
    <row r="46" s="1" customFormat="1" ht="20" customHeight="1" spans="1:14">
      <c r="A46" s="14"/>
      <c r="B46" s="15"/>
      <c r="C46" s="10"/>
      <c r="D46" s="15"/>
      <c r="E46" s="15"/>
      <c r="F46" s="15"/>
      <c r="G46" s="14" t="s">
        <v>15</v>
      </c>
      <c r="H46" s="15" t="s">
        <v>103</v>
      </c>
      <c r="I46" s="15"/>
      <c r="J46" s="15"/>
      <c r="K46" s="29" t="s">
        <v>104</v>
      </c>
      <c r="L46" s="15"/>
      <c r="M46" s="31">
        <v>800</v>
      </c>
      <c r="N46" s="15"/>
    </row>
    <row r="47" s="1" customFormat="1" ht="20" customHeight="1" spans="1:14">
      <c r="A47" s="14"/>
      <c r="B47" s="15"/>
      <c r="C47" s="10"/>
      <c r="D47" s="15"/>
      <c r="E47" s="15"/>
      <c r="F47" s="15"/>
      <c r="G47" s="14" t="s">
        <v>74</v>
      </c>
      <c r="H47" s="10" t="s">
        <v>105</v>
      </c>
      <c r="I47" s="15"/>
      <c r="J47" s="15"/>
      <c r="K47" s="10" t="s">
        <v>76</v>
      </c>
      <c r="L47" s="15"/>
      <c r="M47" s="10">
        <v>160</v>
      </c>
      <c r="N47" s="15"/>
    </row>
    <row r="48" s="1" customFormat="1" ht="20" customHeight="1" spans="1:14">
      <c r="A48" s="14"/>
      <c r="B48" s="15"/>
      <c r="C48" s="10"/>
      <c r="D48" s="15"/>
      <c r="E48" s="15"/>
      <c r="F48" s="15"/>
      <c r="G48" s="14" t="s">
        <v>74</v>
      </c>
      <c r="H48" s="10" t="s">
        <v>105</v>
      </c>
      <c r="I48" s="15"/>
      <c r="J48" s="15"/>
      <c r="K48" s="10" t="s">
        <v>106</v>
      </c>
      <c r="L48" s="15"/>
      <c r="M48" s="10">
        <v>160</v>
      </c>
      <c r="N48" s="15"/>
    </row>
    <row r="49" s="1" customFormat="1" ht="25.5" customHeight="1" spans="1:14">
      <c r="A49" s="14"/>
      <c r="B49" s="15"/>
      <c r="C49" s="10"/>
      <c r="D49" s="15"/>
      <c r="E49" s="15"/>
      <c r="F49" s="15"/>
      <c r="G49" s="14" t="s">
        <v>74</v>
      </c>
      <c r="H49" s="10" t="s">
        <v>105</v>
      </c>
      <c r="I49" s="15"/>
      <c r="J49" s="15"/>
      <c r="K49" s="10" t="s">
        <v>107</v>
      </c>
      <c r="L49" s="15"/>
      <c r="M49" s="10">
        <v>160</v>
      </c>
      <c r="N49" s="15"/>
    </row>
    <row r="50" s="1" customFormat="1" ht="25.5" customHeight="1" spans="1:14">
      <c r="A50" s="14"/>
      <c r="B50" s="15"/>
      <c r="C50" s="10"/>
      <c r="D50" s="15"/>
      <c r="E50" s="15"/>
      <c r="F50" s="15"/>
      <c r="G50" s="14" t="s">
        <v>74</v>
      </c>
      <c r="H50" s="10" t="s">
        <v>105</v>
      </c>
      <c r="I50" s="15"/>
      <c r="J50" s="15"/>
      <c r="K50" s="10" t="s">
        <v>108</v>
      </c>
      <c r="L50" s="15"/>
      <c r="M50" s="10">
        <v>80</v>
      </c>
      <c r="N50" s="15"/>
    </row>
    <row r="51" s="1" customFormat="1" ht="25.5" customHeight="1" spans="1:14">
      <c r="A51" s="14"/>
      <c r="B51" s="15"/>
      <c r="C51" s="10"/>
      <c r="D51" s="15"/>
      <c r="E51" s="15"/>
      <c r="F51" s="15"/>
      <c r="G51" s="14" t="s">
        <v>74</v>
      </c>
      <c r="H51" s="10" t="s">
        <v>105</v>
      </c>
      <c r="I51" s="15"/>
      <c r="J51" s="15"/>
      <c r="K51" s="10" t="s">
        <v>43</v>
      </c>
      <c r="L51" s="15"/>
      <c r="M51" s="10">
        <v>80</v>
      </c>
      <c r="N51" s="15"/>
    </row>
    <row r="52" s="1" customFormat="1" ht="25.5" customHeight="1" spans="1:14">
      <c r="A52" s="14"/>
      <c r="B52" s="15"/>
      <c r="C52" s="10"/>
      <c r="D52" s="15"/>
      <c r="E52" s="15"/>
      <c r="F52" s="15"/>
      <c r="G52" s="14" t="s">
        <v>74</v>
      </c>
      <c r="H52" s="10" t="s">
        <v>105</v>
      </c>
      <c r="I52" s="15"/>
      <c r="J52" s="15"/>
      <c r="K52" s="10" t="s">
        <v>109</v>
      </c>
      <c r="L52" s="15"/>
      <c r="M52" s="10">
        <v>80</v>
      </c>
      <c r="N52" s="15"/>
    </row>
    <row r="53" s="1" customFormat="1" ht="25.5" customHeight="1" spans="1:14">
      <c r="A53" s="14"/>
      <c r="B53" s="15"/>
      <c r="C53" s="10"/>
      <c r="D53" s="15"/>
      <c r="E53" s="15"/>
      <c r="F53" s="15"/>
      <c r="G53" s="14" t="s">
        <v>74</v>
      </c>
      <c r="H53" s="10" t="s">
        <v>105</v>
      </c>
      <c r="I53" s="15"/>
      <c r="J53" s="15"/>
      <c r="K53" s="10" t="s">
        <v>110</v>
      </c>
      <c r="L53" s="15"/>
      <c r="M53" s="10">
        <v>80</v>
      </c>
      <c r="N53" s="15"/>
    </row>
    <row r="54" s="1" customFormat="1" ht="25.5" customHeight="1" spans="1:14">
      <c r="A54" s="14"/>
      <c r="B54" s="15"/>
      <c r="C54" s="10"/>
      <c r="D54" s="15"/>
      <c r="E54" s="15"/>
      <c r="F54" s="15"/>
      <c r="G54" s="14" t="s">
        <v>74</v>
      </c>
      <c r="H54" s="10" t="s">
        <v>105</v>
      </c>
      <c r="I54" s="15"/>
      <c r="J54" s="15"/>
      <c r="K54" s="10" t="s">
        <v>111</v>
      </c>
      <c r="L54" s="15"/>
      <c r="M54" s="10">
        <v>160</v>
      </c>
      <c r="N54" s="15"/>
    </row>
    <row r="55" s="1" customFormat="1" ht="25.5" customHeight="1" spans="1:14">
      <c r="A55" s="14"/>
      <c r="B55" s="15"/>
      <c r="C55" s="10"/>
      <c r="D55" s="15"/>
      <c r="E55" s="15"/>
      <c r="F55" s="15"/>
      <c r="G55" s="14" t="s">
        <v>74</v>
      </c>
      <c r="H55" s="10" t="s">
        <v>105</v>
      </c>
      <c r="I55" s="15"/>
      <c r="J55" s="15"/>
      <c r="K55" s="10" t="s">
        <v>112</v>
      </c>
      <c r="L55" s="15"/>
      <c r="M55" s="10">
        <v>80</v>
      </c>
      <c r="N55" s="15"/>
    </row>
    <row r="56" s="1" customFormat="1" ht="25.5" customHeight="1" spans="1:14">
      <c r="A56" s="14"/>
      <c r="B56" s="15"/>
      <c r="C56" s="10"/>
      <c r="D56" s="15"/>
      <c r="E56" s="15"/>
      <c r="F56" s="15"/>
      <c r="G56" s="14" t="s">
        <v>74</v>
      </c>
      <c r="H56" s="10" t="s">
        <v>105</v>
      </c>
      <c r="I56" s="15"/>
      <c r="J56" s="15"/>
      <c r="K56" s="10" t="s">
        <v>113</v>
      </c>
      <c r="L56" s="15"/>
      <c r="M56" s="10">
        <v>320</v>
      </c>
      <c r="N56" s="15"/>
    </row>
    <row r="57" s="1" customFormat="1" ht="25.5" customHeight="1" spans="1:14">
      <c r="A57" s="14"/>
      <c r="B57" s="15"/>
      <c r="C57" s="10"/>
      <c r="D57" s="15"/>
      <c r="E57" s="15"/>
      <c r="F57" s="15"/>
      <c r="G57" s="14" t="s">
        <v>74</v>
      </c>
      <c r="H57" s="10" t="s">
        <v>105</v>
      </c>
      <c r="I57" s="15"/>
      <c r="J57" s="15"/>
      <c r="K57" s="10" t="s">
        <v>114</v>
      </c>
      <c r="L57" s="15"/>
      <c r="M57" s="10">
        <v>40</v>
      </c>
      <c r="N57" s="15"/>
    </row>
    <row r="58" s="1" customFormat="1" ht="25.5" customHeight="1" spans="1:14">
      <c r="A58" s="14"/>
      <c r="B58" s="15"/>
      <c r="C58" s="10"/>
      <c r="D58" s="15"/>
      <c r="E58" s="15"/>
      <c r="F58" s="15"/>
      <c r="G58" s="14" t="s">
        <v>74</v>
      </c>
      <c r="H58" s="10" t="s">
        <v>105</v>
      </c>
      <c r="I58" s="15"/>
      <c r="J58" s="15"/>
      <c r="K58" s="10" t="s">
        <v>115</v>
      </c>
      <c r="L58" s="15"/>
      <c r="M58" s="10">
        <v>40</v>
      </c>
      <c r="N58" s="15"/>
    </row>
    <row r="59" s="1" customFormat="1" ht="25.5" customHeight="1" spans="1:14">
      <c r="A59" s="14"/>
      <c r="B59" s="15"/>
      <c r="C59" s="10"/>
      <c r="D59" s="15"/>
      <c r="E59" s="15"/>
      <c r="F59" s="15"/>
      <c r="G59" s="14" t="s">
        <v>74</v>
      </c>
      <c r="H59" s="10" t="s">
        <v>105</v>
      </c>
      <c r="I59" s="15"/>
      <c r="J59" s="15"/>
      <c r="K59" s="10" t="s">
        <v>116</v>
      </c>
      <c r="L59" s="15"/>
      <c r="M59" s="10">
        <v>40</v>
      </c>
      <c r="N59" s="15"/>
    </row>
    <row r="60" s="1" customFormat="1" ht="25.5" customHeight="1" spans="1:14">
      <c r="A60" s="14"/>
      <c r="B60" s="15"/>
      <c r="C60" s="10"/>
      <c r="D60" s="15"/>
      <c r="E60" s="15"/>
      <c r="F60" s="15"/>
      <c r="G60" s="14" t="s">
        <v>74</v>
      </c>
      <c r="H60" s="10" t="s">
        <v>105</v>
      </c>
      <c r="I60" s="15"/>
      <c r="J60" s="15"/>
      <c r="K60" s="10" t="s">
        <v>117</v>
      </c>
      <c r="L60" s="15"/>
      <c r="M60" s="10">
        <v>40</v>
      </c>
      <c r="N60" s="15"/>
    </row>
    <row r="61" s="1" customFormat="1" ht="25.5" customHeight="1" spans="1:14">
      <c r="A61" s="14"/>
      <c r="B61" s="15"/>
      <c r="C61" s="10"/>
      <c r="D61" s="15"/>
      <c r="E61" s="15"/>
      <c r="F61" s="15"/>
      <c r="G61" s="14" t="s">
        <v>74</v>
      </c>
      <c r="H61" s="10" t="s">
        <v>105</v>
      </c>
      <c r="I61" s="15"/>
      <c r="J61" s="15"/>
      <c r="K61" s="10" t="s">
        <v>118</v>
      </c>
      <c r="L61" s="15"/>
      <c r="M61" s="10">
        <v>40</v>
      </c>
      <c r="N61" s="15"/>
    </row>
    <row r="62" s="1" customFormat="1" ht="25.5" customHeight="1" spans="1:14">
      <c r="A62" s="14"/>
      <c r="B62" s="15"/>
      <c r="C62" s="10"/>
      <c r="D62" s="15"/>
      <c r="E62" s="15"/>
      <c r="F62" s="15"/>
      <c r="G62" s="14" t="s">
        <v>74</v>
      </c>
      <c r="H62" s="10" t="s">
        <v>105</v>
      </c>
      <c r="I62" s="15"/>
      <c r="J62" s="15"/>
      <c r="K62" s="10" t="s">
        <v>119</v>
      </c>
      <c r="L62" s="15"/>
      <c r="M62" s="10">
        <v>40</v>
      </c>
      <c r="N62" s="15"/>
    </row>
    <row r="63" s="1" customFormat="1" ht="25.5" customHeight="1" spans="1:14">
      <c r="A63" s="14"/>
      <c r="B63" s="15"/>
      <c r="C63" s="10"/>
      <c r="D63" s="15"/>
      <c r="E63" s="15"/>
      <c r="F63" s="15"/>
      <c r="G63" s="14" t="s">
        <v>74</v>
      </c>
      <c r="H63" s="10" t="s">
        <v>105</v>
      </c>
      <c r="I63" s="15"/>
      <c r="J63" s="15"/>
      <c r="K63" s="10" t="s">
        <v>120</v>
      </c>
      <c r="L63" s="15"/>
      <c r="M63" s="10">
        <v>40</v>
      </c>
      <c r="N63" s="15"/>
    </row>
    <row r="64" s="1" customFormat="1" ht="25.5" customHeight="1" spans="1:14">
      <c r="A64" s="14"/>
      <c r="B64" s="15"/>
      <c r="C64" s="10"/>
      <c r="D64" s="15"/>
      <c r="E64" s="15"/>
      <c r="F64" s="15"/>
      <c r="G64" s="14" t="s">
        <v>74</v>
      </c>
      <c r="H64" s="10" t="s">
        <v>105</v>
      </c>
      <c r="I64" s="15"/>
      <c r="J64" s="15"/>
      <c r="K64" s="10" t="s">
        <v>121</v>
      </c>
      <c r="L64" s="15"/>
      <c r="M64" s="10">
        <v>120</v>
      </c>
      <c r="N64" s="15"/>
    </row>
    <row r="65" s="1" customFormat="1" ht="25.5" customHeight="1" spans="1:14">
      <c r="A65" s="14"/>
      <c r="B65" s="15"/>
      <c r="C65" s="10"/>
      <c r="D65" s="15"/>
      <c r="E65" s="15"/>
      <c r="F65" s="15"/>
      <c r="G65" s="14" t="s">
        <v>74</v>
      </c>
      <c r="H65" s="10" t="s">
        <v>105</v>
      </c>
      <c r="I65" s="15"/>
      <c r="J65" s="15"/>
      <c r="K65" s="10" t="s">
        <v>22</v>
      </c>
      <c r="L65" s="15"/>
      <c r="M65" s="10">
        <v>80</v>
      </c>
      <c r="N65" s="15"/>
    </row>
    <row r="66" s="1" customFormat="1" ht="25.5" customHeight="1" spans="1:14">
      <c r="A66" s="14"/>
      <c r="B66" s="15"/>
      <c r="C66" s="10"/>
      <c r="D66" s="15"/>
      <c r="E66" s="15"/>
      <c r="F66" s="15"/>
      <c r="G66" s="14" t="s">
        <v>122</v>
      </c>
      <c r="H66" s="25" t="s">
        <v>123</v>
      </c>
      <c r="I66" s="15"/>
      <c r="J66" s="15"/>
      <c r="K66" s="10" t="s">
        <v>76</v>
      </c>
      <c r="L66" s="15"/>
      <c r="M66" s="31">
        <v>80</v>
      </c>
      <c r="N66" s="15"/>
    </row>
    <row r="67" s="1" customFormat="1" ht="25.5" customHeight="1" spans="1:14">
      <c r="A67" s="14"/>
      <c r="B67" s="15"/>
      <c r="C67" s="10"/>
      <c r="D67" s="15"/>
      <c r="E67" s="15"/>
      <c r="F67" s="15"/>
      <c r="G67" s="14" t="s">
        <v>74</v>
      </c>
      <c r="H67" s="10" t="s">
        <v>124</v>
      </c>
      <c r="I67" s="15"/>
      <c r="J67" s="15"/>
      <c r="K67" s="10" t="s">
        <v>125</v>
      </c>
      <c r="L67" s="15"/>
      <c r="M67" s="10">
        <v>200</v>
      </c>
      <c r="N67" s="15"/>
    </row>
    <row r="68" s="1" customFormat="1" ht="20" customHeight="1" spans="1:14">
      <c r="A68" s="14"/>
      <c r="B68" s="15"/>
      <c r="C68" s="10"/>
      <c r="D68" s="15"/>
      <c r="E68" s="15"/>
      <c r="F68" s="15"/>
      <c r="G68" s="14" t="s">
        <v>74</v>
      </c>
      <c r="H68" s="10" t="s">
        <v>124</v>
      </c>
      <c r="I68" s="15"/>
      <c r="J68" s="15"/>
      <c r="K68" s="10" t="s">
        <v>126</v>
      </c>
      <c r="L68" s="15"/>
      <c r="M68" s="10">
        <v>200</v>
      </c>
      <c r="N68" s="15"/>
    </row>
    <row r="69" s="1" customFormat="1" ht="20" customHeight="1" spans="1:14">
      <c r="A69" s="14"/>
      <c r="B69" s="15"/>
      <c r="C69" s="10"/>
      <c r="D69" s="15"/>
      <c r="E69" s="15"/>
      <c r="F69" s="15"/>
      <c r="G69" s="14" t="s">
        <v>74</v>
      </c>
      <c r="H69" s="10" t="s">
        <v>124</v>
      </c>
      <c r="I69" s="15"/>
      <c r="J69" s="15"/>
      <c r="K69" s="10" t="s">
        <v>28</v>
      </c>
      <c r="L69" s="15"/>
      <c r="M69" s="10">
        <v>200</v>
      </c>
      <c r="N69" s="15"/>
    </row>
    <row r="70" s="1" customFormat="1" ht="20" customHeight="1" spans="1:14">
      <c r="A70" s="14"/>
      <c r="B70" s="15"/>
      <c r="C70" s="10"/>
      <c r="D70" s="15"/>
      <c r="E70" s="15"/>
      <c r="F70" s="15"/>
      <c r="G70" s="14" t="s">
        <v>127</v>
      </c>
      <c r="H70" s="15" t="s">
        <v>128</v>
      </c>
      <c r="I70" s="15"/>
      <c r="J70" s="15"/>
      <c r="K70" s="10" t="s">
        <v>129</v>
      </c>
      <c r="L70" s="15"/>
      <c r="M70" s="31">
        <v>150</v>
      </c>
      <c r="N70" s="15"/>
    </row>
    <row r="71" s="1" customFormat="1" ht="20" customHeight="1" spans="1:14">
      <c r="A71" s="14"/>
      <c r="B71" s="15"/>
      <c r="C71" s="10"/>
      <c r="D71" s="15"/>
      <c r="E71" s="15"/>
      <c r="F71" s="15"/>
      <c r="G71" s="14" t="s">
        <v>74</v>
      </c>
      <c r="H71" s="10" t="s">
        <v>130</v>
      </c>
      <c r="I71" s="15"/>
      <c r="J71" s="15"/>
      <c r="K71" s="10" t="s">
        <v>131</v>
      </c>
      <c r="L71" s="15"/>
      <c r="M71" s="10">
        <v>1945</v>
      </c>
      <c r="N71" s="15"/>
    </row>
    <row r="72" s="1" customFormat="1" ht="20" customHeight="1" spans="1:14">
      <c r="A72" s="14"/>
      <c r="B72" s="15"/>
      <c r="C72" s="10"/>
      <c r="D72" s="15"/>
      <c r="E72" s="15"/>
      <c r="F72" s="15"/>
      <c r="G72" s="14" t="s">
        <v>74</v>
      </c>
      <c r="H72" s="10" t="s">
        <v>130</v>
      </c>
      <c r="I72" s="15"/>
      <c r="J72" s="15"/>
      <c r="K72" s="10" t="s">
        <v>132</v>
      </c>
      <c r="L72" s="15"/>
      <c r="M72" s="10">
        <v>1383.33</v>
      </c>
      <c r="N72" s="15"/>
    </row>
    <row r="73" s="1" customFormat="1" ht="20" customHeight="1" spans="1:14">
      <c r="A73" s="14"/>
      <c r="B73" s="15"/>
      <c r="C73" s="10"/>
      <c r="D73" s="15"/>
      <c r="E73" s="15"/>
      <c r="F73" s="15"/>
      <c r="G73" s="14" t="s">
        <v>74</v>
      </c>
      <c r="H73" s="10" t="s">
        <v>130</v>
      </c>
      <c r="I73" s="15"/>
      <c r="J73" s="15"/>
      <c r="K73" s="10" t="s">
        <v>62</v>
      </c>
      <c r="L73" s="15"/>
      <c r="M73" s="10">
        <v>1413.33</v>
      </c>
      <c r="N73" s="15"/>
    </row>
    <row r="74" s="1" customFormat="1" ht="20" customHeight="1" spans="1:14">
      <c r="A74" s="14"/>
      <c r="B74" s="15"/>
      <c r="C74" s="10"/>
      <c r="D74" s="15"/>
      <c r="E74" s="15"/>
      <c r="F74" s="15"/>
      <c r="G74" s="14" t="s">
        <v>74</v>
      </c>
      <c r="H74" s="10" t="s">
        <v>130</v>
      </c>
      <c r="I74" s="15"/>
      <c r="J74" s="15"/>
      <c r="K74" s="10" t="s">
        <v>133</v>
      </c>
      <c r="L74" s="15"/>
      <c r="M74" s="10">
        <v>1320</v>
      </c>
      <c r="N74" s="15"/>
    </row>
    <row r="75" s="1" customFormat="1" ht="20" customHeight="1" spans="1:14">
      <c r="A75" s="14"/>
      <c r="B75" s="15"/>
      <c r="C75" s="10"/>
      <c r="D75" s="15"/>
      <c r="E75" s="15"/>
      <c r="F75" s="15"/>
      <c r="G75" s="14" t="s">
        <v>74</v>
      </c>
      <c r="H75" s="10" t="s">
        <v>130</v>
      </c>
      <c r="I75" s="15"/>
      <c r="J75" s="15"/>
      <c r="K75" s="10" t="s">
        <v>67</v>
      </c>
      <c r="L75" s="15"/>
      <c r="M75" s="10">
        <v>1310</v>
      </c>
      <c r="N75" s="15"/>
    </row>
    <row r="76" s="1" customFormat="1" ht="20" customHeight="1" spans="1:14">
      <c r="A76" s="14"/>
      <c r="B76" s="15"/>
      <c r="C76" s="10"/>
      <c r="D76" s="15"/>
      <c r="E76" s="15"/>
      <c r="F76" s="15"/>
      <c r="G76" s="14" t="s">
        <v>74</v>
      </c>
      <c r="H76" s="10" t="s">
        <v>134</v>
      </c>
      <c r="I76" s="15"/>
      <c r="J76" s="15"/>
      <c r="K76" s="10" t="s">
        <v>135</v>
      </c>
      <c r="L76" s="15"/>
      <c r="M76" s="10">
        <v>700</v>
      </c>
      <c r="N76" s="15"/>
    </row>
    <row r="77" s="1" customFormat="1" ht="20" customHeight="1" spans="1:14">
      <c r="A77" s="14"/>
      <c r="B77" s="15"/>
      <c r="C77" s="10"/>
      <c r="D77" s="15"/>
      <c r="E77" s="15"/>
      <c r="F77" s="15"/>
      <c r="G77" s="14" t="s">
        <v>74</v>
      </c>
      <c r="H77" s="10" t="s">
        <v>134</v>
      </c>
      <c r="I77" s="15"/>
      <c r="J77" s="15"/>
      <c r="K77" s="10" t="s">
        <v>121</v>
      </c>
      <c r="L77" s="15"/>
      <c r="M77" s="10">
        <v>500</v>
      </c>
      <c r="N77" s="15"/>
    </row>
    <row r="78" s="1" customFormat="1" ht="20" customHeight="1" spans="1:14">
      <c r="A78" s="14"/>
      <c r="B78" s="15"/>
      <c r="C78" s="10"/>
      <c r="D78" s="15"/>
      <c r="E78" s="15"/>
      <c r="F78" s="15"/>
      <c r="G78" s="14" t="s">
        <v>74</v>
      </c>
      <c r="H78" s="10" t="s">
        <v>134</v>
      </c>
      <c r="I78" s="15"/>
      <c r="J78" s="15"/>
      <c r="K78" s="10" t="s">
        <v>136</v>
      </c>
      <c r="L78" s="15"/>
      <c r="M78" s="10">
        <v>730</v>
      </c>
      <c r="N78" s="15"/>
    </row>
    <row r="79" s="1" customFormat="1" ht="20" customHeight="1" spans="1:14">
      <c r="A79" s="14"/>
      <c r="B79" s="15"/>
      <c r="C79" s="10"/>
      <c r="D79" s="15"/>
      <c r="E79" s="15"/>
      <c r="F79" s="15"/>
      <c r="G79" s="14" t="s">
        <v>74</v>
      </c>
      <c r="H79" s="10" t="s">
        <v>134</v>
      </c>
      <c r="I79" s="15"/>
      <c r="J79" s="15"/>
      <c r="K79" s="10" t="s">
        <v>137</v>
      </c>
      <c r="L79" s="15"/>
      <c r="M79" s="10">
        <v>500</v>
      </c>
      <c r="N79" s="15"/>
    </row>
    <row r="80" s="1" customFormat="1" ht="20" customHeight="1" spans="1:14">
      <c r="A80" s="14"/>
      <c r="B80" s="15"/>
      <c r="C80" s="10"/>
      <c r="D80" s="15"/>
      <c r="E80" s="15"/>
      <c r="F80" s="15"/>
      <c r="G80" s="14" t="s">
        <v>138</v>
      </c>
      <c r="H80" s="15" t="s">
        <v>139</v>
      </c>
      <c r="I80" s="15"/>
      <c r="J80" s="15"/>
      <c r="K80" s="10" t="s">
        <v>140</v>
      </c>
      <c r="L80" s="15"/>
      <c r="M80" s="50">
        <v>150</v>
      </c>
      <c r="N80" s="15"/>
    </row>
    <row r="81" s="1" customFormat="1" ht="20" customHeight="1" spans="1:14">
      <c r="A81" s="14"/>
      <c r="B81" s="15"/>
      <c r="C81" s="10"/>
      <c r="D81" s="15"/>
      <c r="E81" s="15"/>
      <c r="F81" s="15"/>
      <c r="G81" s="14" t="s">
        <v>141</v>
      </c>
      <c r="H81" s="15" t="s">
        <v>83</v>
      </c>
      <c r="I81" s="15"/>
      <c r="J81" s="15"/>
      <c r="K81" s="10" t="s">
        <v>62</v>
      </c>
      <c r="L81" s="15"/>
      <c r="M81" s="50">
        <v>413.54</v>
      </c>
      <c r="N81" s="15"/>
    </row>
    <row r="82" s="1" customFormat="1" ht="20" customHeight="1" spans="1:14">
      <c r="A82" s="14"/>
      <c r="B82" s="15"/>
      <c r="C82" s="10"/>
      <c r="D82" s="15"/>
      <c r="E82" s="15"/>
      <c r="F82" s="15"/>
      <c r="G82" s="14" t="s">
        <v>82</v>
      </c>
      <c r="H82" s="15" t="s">
        <v>142</v>
      </c>
      <c r="I82" s="15"/>
      <c r="J82" s="15"/>
      <c r="K82" s="10" t="s">
        <v>133</v>
      </c>
      <c r="L82" s="15"/>
      <c r="M82" s="50">
        <v>132</v>
      </c>
      <c r="N82" s="15"/>
    </row>
    <row r="83" s="1" customFormat="1" ht="20" customHeight="1" spans="1:14">
      <c r="A83" s="14"/>
      <c r="B83" s="15"/>
      <c r="C83" s="10"/>
      <c r="D83" s="15"/>
      <c r="E83" s="15"/>
      <c r="F83" s="15"/>
      <c r="G83" s="14" t="s">
        <v>37</v>
      </c>
      <c r="H83" s="15" t="s">
        <v>143</v>
      </c>
      <c r="I83" s="15"/>
      <c r="J83" s="15"/>
      <c r="K83" s="10" t="s">
        <v>144</v>
      </c>
      <c r="L83" s="15"/>
      <c r="M83" s="50">
        <v>2280</v>
      </c>
      <c r="N83" s="15"/>
    </row>
    <row r="84" s="1" customFormat="1" ht="20" customHeight="1" spans="1:14">
      <c r="A84" s="14"/>
      <c r="B84" s="15"/>
      <c r="C84" s="10"/>
      <c r="D84" s="15"/>
      <c r="E84" s="15"/>
      <c r="F84" s="15"/>
      <c r="G84" s="14" t="s">
        <v>37</v>
      </c>
      <c r="H84" s="15" t="s">
        <v>145</v>
      </c>
      <c r="I84" s="15"/>
      <c r="J84" s="15"/>
      <c r="K84" s="10" t="s">
        <v>146</v>
      </c>
      <c r="L84" s="15"/>
      <c r="M84" s="50">
        <v>1500</v>
      </c>
      <c r="N84" s="15"/>
    </row>
    <row r="85" s="1" customFormat="1" ht="20" customHeight="1" spans="1:14">
      <c r="A85" s="14"/>
      <c r="B85" s="15"/>
      <c r="C85" s="10"/>
      <c r="D85" s="15"/>
      <c r="E85" s="15"/>
      <c r="F85" s="15"/>
      <c r="G85" s="18"/>
      <c r="H85" s="15"/>
      <c r="I85" s="15"/>
      <c r="J85" s="15"/>
      <c r="K85" s="10"/>
      <c r="L85" s="15"/>
      <c r="M85" s="32">
        <f>SUM(M29:M84)</f>
        <v>60561.56</v>
      </c>
      <c r="N85" s="15"/>
    </row>
    <row r="86" s="1" customFormat="1" ht="20" customHeight="1" spans="1:14">
      <c r="A86" s="14"/>
      <c r="B86" s="15"/>
      <c r="C86" s="10"/>
      <c r="D86" s="15"/>
      <c r="E86" s="15"/>
      <c r="F86" s="15"/>
      <c r="G86" s="18"/>
      <c r="H86" s="10" t="s">
        <v>147</v>
      </c>
      <c r="I86" s="15"/>
      <c r="J86" s="15"/>
      <c r="K86" s="10" t="s">
        <v>131</v>
      </c>
      <c r="L86" s="15"/>
      <c r="M86" s="50">
        <v>27230</v>
      </c>
      <c r="N86" s="15"/>
    </row>
    <row r="87" s="1" customFormat="1" ht="20" customHeight="1" spans="1:14">
      <c r="A87" s="14"/>
      <c r="B87" s="15"/>
      <c r="C87" s="10"/>
      <c r="D87" s="15"/>
      <c r="E87" s="15"/>
      <c r="F87" s="15"/>
      <c r="G87" s="18"/>
      <c r="H87" s="10" t="s">
        <v>147</v>
      </c>
      <c r="I87" s="15"/>
      <c r="J87" s="15"/>
      <c r="K87" s="10" t="s">
        <v>132</v>
      </c>
      <c r="L87" s="15"/>
      <c r="M87" s="50">
        <v>20825.78</v>
      </c>
      <c r="N87" s="15"/>
    </row>
    <row r="88" s="1" customFormat="1" ht="20" customHeight="1" spans="1:14">
      <c r="A88" s="14"/>
      <c r="B88" s="15"/>
      <c r="C88" s="10"/>
      <c r="D88" s="15"/>
      <c r="E88" s="15"/>
      <c r="F88" s="15"/>
      <c r="G88" s="18"/>
      <c r="H88" s="10" t="s">
        <v>147</v>
      </c>
      <c r="I88" s="15"/>
      <c r="J88" s="15"/>
      <c r="K88" s="10" t="s">
        <v>62</v>
      </c>
      <c r="L88" s="15"/>
      <c r="M88" s="50">
        <v>21005.78</v>
      </c>
      <c r="N88" s="15"/>
    </row>
    <row r="89" s="1" customFormat="1" ht="21" customHeight="1" spans="1:14">
      <c r="A89" s="14"/>
      <c r="B89" s="15"/>
      <c r="C89" s="10"/>
      <c r="D89" s="15"/>
      <c r="E89" s="15"/>
      <c r="F89" s="15"/>
      <c r="G89" s="35"/>
      <c r="H89" s="10" t="s">
        <v>147</v>
      </c>
      <c r="I89" s="15"/>
      <c r="J89" s="15"/>
      <c r="K89" s="10" t="s">
        <v>133</v>
      </c>
      <c r="L89" s="15"/>
      <c r="M89" s="50">
        <v>20445.8</v>
      </c>
      <c r="N89" s="15"/>
    </row>
    <row r="90" s="1" customFormat="1" ht="21" customHeight="1" spans="1:14">
      <c r="A90" s="14"/>
      <c r="B90" s="15"/>
      <c r="C90" s="10"/>
      <c r="D90" s="15"/>
      <c r="E90" s="15"/>
      <c r="F90" s="15"/>
      <c r="G90" s="35"/>
      <c r="H90" s="10" t="s">
        <v>147</v>
      </c>
      <c r="I90" s="15"/>
      <c r="J90" s="15"/>
      <c r="K90" s="10" t="s">
        <v>67</v>
      </c>
      <c r="L90" s="15"/>
      <c r="M90" s="50">
        <v>20385.8</v>
      </c>
      <c r="N90" s="15"/>
    </row>
    <row r="91" s="1" customFormat="1" ht="21" customHeight="1" spans="1:14">
      <c r="A91" s="14"/>
      <c r="B91" s="15"/>
      <c r="C91" s="10"/>
      <c r="D91" s="15"/>
      <c r="E91" s="15"/>
      <c r="F91" s="15"/>
      <c r="G91" s="36" t="s">
        <v>35</v>
      </c>
      <c r="H91" s="15"/>
      <c r="I91" s="15"/>
      <c r="J91" s="15"/>
      <c r="K91" s="29"/>
      <c r="L91" s="15"/>
      <c r="M91" s="32">
        <f>SUM(M86:M90)</f>
        <v>109893.16</v>
      </c>
      <c r="N91" s="15"/>
    </row>
    <row r="92" s="1" customFormat="1" ht="21" customHeight="1" spans="1:14">
      <c r="A92" s="14"/>
      <c r="B92" s="15"/>
      <c r="C92" s="10"/>
      <c r="D92" s="15"/>
      <c r="E92" s="15"/>
      <c r="F92" s="15"/>
      <c r="G92" s="36"/>
      <c r="H92" s="15"/>
      <c r="I92" s="15"/>
      <c r="J92" s="15"/>
      <c r="K92" s="29"/>
      <c r="L92" s="15"/>
      <c r="M92" s="32"/>
      <c r="N92" s="15"/>
    </row>
    <row r="93" s="1" customFormat="1" ht="21" customHeight="1" spans="1:14">
      <c r="A93" s="14"/>
      <c r="B93" s="15"/>
      <c r="C93" s="10"/>
      <c r="D93" s="15"/>
      <c r="E93" s="15"/>
      <c r="F93" s="15"/>
      <c r="G93" s="36"/>
      <c r="H93" s="15"/>
      <c r="I93" s="15"/>
      <c r="J93" s="15"/>
      <c r="K93" s="29"/>
      <c r="L93" s="15"/>
      <c r="M93" s="32"/>
      <c r="N93" s="15"/>
    </row>
    <row r="94" s="1" customFormat="1" ht="21" customHeight="1" spans="1:14">
      <c r="A94" s="14"/>
      <c r="B94" s="15"/>
      <c r="C94" s="15"/>
      <c r="D94" s="15"/>
      <c r="E94" s="15"/>
      <c r="F94" s="15"/>
      <c r="G94" s="14"/>
      <c r="H94" s="37" t="s">
        <v>148</v>
      </c>
      <c r="I94" s="15"/>
      <c r="J94" s="15"/>
      <c r="K94" s="15"/>
      <c r="L94" s="15"/>
      <c r="M94" s="27"/>
      <c r="N94" s="15"/>
    </row>
    <row r="95" s="1" customFormat="1" ht="20" customHeight="1" spans="1:14">
      <c r="A95" s="38" t="s">
        <v>149</v>
      </c>
      <c r="B95" s="39" t="s">
        <v>150</v>
      </c>
      <c r="C95" s="40"/>
      <c r="D95" s="40"/>
      <c r="E95" s="41"/>
      <c r="F95" s="39" t="s">
        <v>151</v>
      </c>
      <c r="G95" s="42"/>
      <c r="H95" s="43"/>
      <c r="I95" s="39" t="s">
        <v>152</v>
      </c>
      <c r="J95" s="42"/>
      <c r="K95" s="43"/>
      <c r="L95" s="39" t="s">
        <v>153</v>
      </c>
      <c r="M95" s="42"/>
      <c r="N95" s="43"/>
    </row>
    <row r="96" s="1" customFormat="1" ht="20" customHeight="1" spans="1:14">
      <c r="A96" s="38"/>
      <c r="B96" s="39" t="s">
        <v>154</v>
      </c>
      <c r="C96" s="44"/>
      <c r="D96" s="44"/>
      <c r="E96" s="45"/>
      <c r="F96" s="46" t="s">
        <v>154</v>
      </c>
      <c r="G96" s="47"/>
      <c r="H96" s="48"/>
      <c r="I96" s="51" t="s">
        <v>154</v>
      </c>
      <c r="J96" s="46"/>
      <c r="K96" s="52"/>
      <c r="L96" s="39" t="s">
        <v>154</v>
      </c>
      <c r="M96" s="53"/>
      <c r="N96" s="13"/>
    </row>
    <row r="97" s="1" customFormat="1" ht="20" customHeight="1" spans="1:17">
      <c r="A97" s="38"/>
      <c r="B97" s="39" t="s">
        <v>155</v>
      </c>
      <c r="C97" s="49">
        <v>1741784.51</v>
      </c>
      <c r="D97" s="49"/>
      <c r="E97" s="48"/>
      <c r="F97" s="46" t="s">
        <v>155</v>
      </c>
      <c r="G97" s="47"/>
      <c r="H97" s="48">
        <f>C21</f>
        <v>219086.05</v>
      </c>
      <c r="I97" s="51" t="s">
        <v>155</v>
      </c>
      <c r="J97" s="46"/>
      <c r="K97" s="54">
        <v>236377.72</v>
      </c>
      <c r="L97" s="39" t="s">
        <v>155</v>
      </c>
      <c r="M97" s="53">
        <f>C97+H97-K97</f>
        <v>1724492.84</v>
      </c>
      <c r="N97" s="13"/>
      <c r="P97" s="53"/>
      <c r="Q97" s="13"/>
    </row>
    <row r="98" s="1" customFormat="1" ht="20" customHeight="1" spans="1:14">
      <c r="A98" s="7" t="s">
        <v>156</v>
      </c>
      <c r="B98" s="8"/>
      <c r="C98" s="8"/>
      <c r="D98" s="8"/>
      <c r="E98" s="8"/>
      <c r="F98" s="8"/>
      <c r="G98" s="3"/>
      <c r="H98" s="8"/>
      <c r="I98" s="8"/>
      <c r="J98" s="8"/>
      <c r="K98" s="8"/>
      <c r="L98" s="8"/>
      <c r="M98" s="4"/>
      <c r="N98" s="8"/>
    </row>
    <row r="99" s="1" customFormat="1" ht="21" customHeight="1" spans="1:13">
      <c r="A99" s="3"/>
      <c r="G99" s="3"/>
      <c r="M99" s="4"/>
    </row>
  </sheetData>
  <mergeCells count="15">
    <mergeCell ref="A1:N1"/>
    <mergeCell ref="A2:N2"/>
    <mergeCell ref="A3:F3"/>
    <mergeCell ref="G3:N3"/>
    <mergeCell ref="B95:E95"/>
    <mergeCell ref="F95:H95"/>
    <mergeCell ref="I95:K95"/>
    <mergeCell ref="L95:N95"/>
    <mergeCell ref="C96:E96"/>
    <mergeCell ref="M96:N96"/>
    <mergeCell ref="C97:E97"/>
    <mergeCell ref="M97:N97"/>
    <mergeCell ref="P97:Q97"/>
    <mergeCell ref="A98:N98"/>
    <mergeCell ref="A95:A97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明细区域" rangeCreator="" othersAccessPermission="edit"/>
    <arrUserId title="明细区域_4_1" rangeCreator="" othersAccessPermission="edit"/>
    <arrUserId title="明细区域_1" rangeCreator="" othersAccessPermission="edit"/>
    <arrUserId title="明细区域_5_1" rangeCreator="" othersAccessPermission="edit"/>
    <arrUserId title="明细区域_3" rangeCreator="" othersAccessPermission="edit"/>
    <arrUserId title="明细区域_1_2" rangeCreator="" othersAccessPermission="edit"/>
    <arrUserId title="明细区域_1_1_1" rangeCreator="" othersAccessPermission="edit"/>
    <arrUserId title="明细区域_2_1" rangeCreator="" othersAccessPermission="edit"/>
    <arrUserId title="明细区域_3_2" rangeCreator="" othersAccessPermission="edit"/>
    <arrUserId title="明细区域_5" rangeCreator="" othersAccessPermission="edit"/>
    <arrUserId title="明细区域_6_1" rangeCreator="" othersAccessPermission="edit"/>
    <arrUserId title="明细区域_7" rangeCreator="" othersAccessPermission="edit"/>
    <arrUserId title="明细区域_8" rangeCreator="" othersAccessPermission="edit"/>
    <arrUserId title="明细区域_9" rangeCreator="" othersAccessPermission="edit"/>
    <arrUserId title="明细区域_10" rangeCreator="" othersAccessPermission="edit"/>
    <arrUserId title="明细区域_11" rangeCreator="" othersAccessPermission="edit"/>
    <arrUserId title="明细区域_12" rangeCreator="" othersAccessPermission="edit"/>
    <arrUserId title="明细区域_13" rangeCreator="" othersAccessPermission="edit"/>
    <arrUserId title="明细区域_14" rangeCreator="" othersAccessPermission="edit"/>
    <arrUserId title="明细区域_1_1_1_1" rangeCreator="" othersAccessPermission="edit"/>
    <arrUserId title="明细区域_2_1_1" rangeCreator="" othersAccessPermission="edit"/>
    <arrUserId title="明细区域_15" rangeCreator="" othersAccessPermission="edit"/>
    <arrUserId title="明细区域_4" rangeCreator="" othersAccessPermission="edit"/>
    <arrUserId title="明细区域_1_3" rangeCreator="" othersAccessPermission="edit"/>
    <arrUserId title="明细区域_1_1_2" rangeCreator="" othersAccessPermission="edit"/>
    <arrUserId title="明细区域_2_4" rangeCreator="" othersAccessPermission="edit"/>
    <arrUserId title="明细区域_3_1_2" rangeCreator="" othersAccessPermission="edit"/>
    <arrUserId title="明细区域_5_1_1" rangeCreator="" othersAccessPermission="edit"/>
    <arrUserId title="明细区域_6_1_1" rangeCreator="" othersAccessPermission="edit"/>
    <arrUserId title="明细区域_7_1" rangeCreator="" othersAccessPermission="edit"/>
    <arrUserId title="明细区域_8_1" rangeCreator="" othersAccessPermission="edit"/>
    <arrUserId title="明细区域_9_1" rangeCreator="" othersAccessPermission="edit"/>
    <arrUserId title="明细区域_10_1" rangeCreator="" othersAccessPermission="edit"/>
    <arrUserId title="明细区域_11_1" rangeCreator="" othersAccessPermission="edit"/>
    <arrUserId title="明细区域_12_1" rangeCreator="" othersAccessPermission="edit"/>
    <arrUserId title="明细区域_13_1" rangeCreator="" othersAccessPermission="edit"/>
    <arrUserId title="明细区域_14_1" rangeCreator="" othersAccessPermission="edit"/>
    <arrUserId title="明细区域_1_1_1_2" rangeCreator="" othersAccessPermission="edit"/>
    <arrUserId title="明细区域_2_1_1_1" rangeCreator="" othersAccessPermission="edit"/>
    <arrUserId title="明细区域_16" rangeCreator="" othersAccessPermission="edit"/>
    <arrUserId title="明细区域_4_2" rangeCreator="" othersAccessPermission="edit"/>
    <arrUserId title="明细区域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2021-12-14T03:25:00Z</dcterms:created>
  <dcterms:modified xsi:type="dcterms:W3CDTF">2022-08-05T02:52:47Z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953D29C632F248BFA0D5842443CF7CFE</vt:lpwstr>
  </property>
</Properties>
</file>