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Sheet1!$3:$6</definedName>
  </definedNames>
  <calcPr calcId="144525"/>
</workbook>
</file>

<file path=xl/sharedStrings.xml><?xml version="1.0" encoding="utf-8"?>
<sst xmlns="http://schemas.openxmlformats.org/spreadsheetml/2006/main" count="111" uniqueCount="88">
  <si>
    <t>G240国道改建农户林木补偿明细</t>
  </si>
  <si>
    <t>户主姓名</t>
  </si>
  <si>
    <t>用材树</t>
  </si>
  <si>
    <t>果树</t>
  </si>
  <si>
    <t>风景树</t>
  </si>
  <si>
    <t>苗圃</t>
  </si>
  <si>
    <t>小计</t>
  </si>
  <si>
    <t>户主签字</t>
  </si>
  <si>
    <t>3cm≤树＜10cm</t>
  </si>
  <si>
    <t>≥10cm</t>
  </si>
  <si>
    <t>挂果</t>
  </si>
  <si>
    <t>未挂果</t>
  </si>
  <si>
    <t>＜5cm</t>
  </si>
  <si>
    <t>5cm≤树＜10cm</t>
  </si>
  <si>
    <t>亩</t>
  </si>
  <si>
    <t>元</t>
  </si>
  <si>
    <t>数量</t>
  </si>
  <si>
    <t>单价</t>
  </si>
  <si>
    <t>金额</t>
  </si>
  <si>
    <t>陈永刚</t>
  </si>
  <si>
    <t>陈永祥</t>
  </si>
  <si>
    <t>陈国菊</t>
  </si>
  <si>
    <t>陈国兴</t>
  </si>
  <si>
    <t>陈永华</t>
  </si>
  <si>
    <t>陈国勇</t>
  </si>
  <si>
    <t>陈朝政</t>
  </si>
  <si>
    <t>周元发</t>
  </si>
  <si>
    <t>张汉华</t>
  </si>
  <si>
    <t>杨忠友</t>
  </si>
  <si>
    <t>张乾坤</t>
  </si>
  <si>
    <t>周保平</t>
  </si>
  <si>
    <t>张浩东</t>
  </si>
  <si>
    <t>张动力</t>
  </si>
  <si>
    <t>熊仕伟</t>
  </si>
  <si>
    <t>周宗华</t>
  </si>
  <si>
    <t>李翰林</t>
  </si>
  <si>
    <t>周本荣</t>
  </si>
  <si>
    <t>覃春华</t>
  </si>
  <si>
    <t>张斌</t>
  </si>
  <si>
    <t>张大华</t>
  </si>
  <si>
    <t>严华荣</t>
  </si>
  <si>
    <t>张寿善</t>
  </si>
  <si>
    <t>张元善</t>
  </si>
  <si>
    <t>张贵善</t>
  </si>
  <si>
    <t>胡才明</t>
  </si>
  <si>
    <t>张福善</t>
  </si>
  <si>
    <t>雷福宗</t>
  </si>
  <si>
    <t>雷福刚</t>
  </si>
  <si>
    <t>宋礼章</t>
  </si>
  <si>
    <t>张喜善</t>
  </si>
  <si>
    <t>张晓峰</t>
  </si>
  <si>
    <t>韩立忠</t>
  </si>
  <si>
    <t>张全善1</t>
  </si>
  <si>
    <t>李祚元</t>
  </si>
  <si>
    <t>鲍坤发</t>
  </si>
  <si>
    <t>宋国章</t>
  </si>
  <si>
    <t>韩立军</t>
  </si>
  <si>
    <t>张青善</t>
  </si>
  <si>
    <t>李道才</t>
  </si>
  <si>
    <t>张赤生</t>
  </si>
  <si>
    <t>杨忠新</t>
  </si>
  <si>
    <t>宋克江</t>
  </si>
  <si>
    <t>张全善2</t>
  </si>
  <si>
    <t>丁远法</t>
  </si>
  <si>
    <t>刘永蓉</t>
  </si>
  <si>
    <t>张中元</t>
  </si>
  <si>
    <t>芦翠荣</t>
  </si>
  <si>
    <t>陈纯保</t>
  </si>
  <si>
    <t>周伍</t>
  </si>
  <si>
    <t>张开雄</t>
  </si>
  <si>
    <t>李朝明</t>
  </si>
  <si>
    <t>鲍学建</t>
  </si>
  <si>
    <t>王定普</t>
  </si>
  <si>
    <t>王小东</t>
  </si>
  <si>
    <t>曾凡平</t>
  </si>
  <si>
    <t>程定付</t>
  </si>
  <si>
    <t>郭定国</t>
  </si>
  <si>
    <t>张德旭</t>
  </si>
  <si>
    <t>庞万寿</t>
  </si>
  <si>
    <t>胡大平</t>
  </si>
  <si>
    <t>陈可佳</t>
  </si>
  <si>
    <t>庞天万</t>
  </si>
  <si>
    <t>熊成林</t>
  </si>
  <si>
    <t>张志鹏</t>
  </si>
  <si>
    <t>刘继华</t>
  </si>
  <si>
    <t>楚天园艺</t>
  </si>
  <si>
    <t>合计</t>
  </si>
  <si>
    <t>村委会（盖章）： 刘店村民委员会                                       所在地人民政府（盖章）：                                   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</si>
</sst>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5"/>
  <sheetViews>
    <sheetView tabSelected="1" workbookViewId="0">
      <selection activeCell="X17" sqref="X17"/>
    </sheetView>
  </sheetViews>
  <sheetFormatPr defaultColWidth="7.44166666666667" defaultRowHeight="13.5"/>
  <cols>
    <col min="1" max="1" width="7.875" style="1" customWidth="1"/>
    <col min="2" max="3" width="7.125" style="1" customWidth="1"/>
    <col min="4" max="4" width="7.125" style="3" customWidth="1"/>
    <col min="5" max="6" width="7.125" style="1" customWidth="1"/>
    <col min="7" max="7" width="7.125" style="3" customWidth="1"/>
    <col min="8" max="9" width="7.125" style="1" customWidth="1"/>
    <col min="10" max="10" width="7.125" style="3" customWidth="1"/>
    <col min="11" max="12" width="7.125" style="1" customWidth="1"/>
    <col min="13" max="13" width="7.125" style="3" customWidth="1"/>
    <col min="14" max="15" width="7.125" style="1" customWidth="1"/>
    <col min="16" max="16" width="7.125" style="3" customWidth="1"/>
    <col min="17" max="18" width="7.125" style="1" customWidth="1"/>
    <col min="19" max="19" width="7.125" style="3" customWidth="1"/>
    <col min="20" max="21" width="7.125" style="1" customWidth="1"/>
    <col min="22" max="22" width="7.125" style="3" customWidth="1"/>
    <col min="23" max="23" width="7.125" style="1" customWidth="1"/>
    <col min="24" max="24" width="7.125" style="4" customWidth="1"/>
    <col min="25" max="25" width="7.125" style="1" customWidth="1"/>
    <col min="26" max="26" width="7.125" style="3" customWidth="1"/>
    <col min="27" max="27" width="18.625" style="1" customWidth="1"/>
    <col min="28" max="16384" width="7.44166666666667" style="1" customWidth="1"/>
  </cols>
  <sheetData>
    <row r="1" s="1" customFormat="1" ht="28" customHeight="1" spans="1:26">
      <c r="A1" s="5" t="s">
        <v>0</v>
      </c>
      <c r="B1" s="5"/>
      <c r="C1" s="5"/>
      <c r="D1" s="6"/>
      <c r="E1" s="5"/>
      <c r="F1" s="5"/>
      <c r="G1" s="6"/>
      <c r="H1" s="5"/>
      <c r="I1" s="5"/>
      <c r="J1" s="6"/>
      <c r="K1" s="5"/>
      <c r="L1" s="5"/>
      <c r="M1" s="6"/>
      <c r="N1" s="5"/>
      <c r="O1" s="5"/>
      <c r="P1" s="6"/>
      <c r="Q1" s="5"/>
      <c r="R1" s="5"/>
      <c r="S1" s="6"/>
      <c r="T1" s="5"/>
      <c r="U1" s="5"/>
      <c r="V1" s="6"/>
      <c r="W1" s="5"/>
      <c r="X1" s="21"/>
      <c r="Y1" s="5"/>
      <c r="Z1" s="6"/>
    </row>
    <row r="2" s="1" customFormat="1" ht="28" customHeight="1" spans="1:26">
      <c r="A2" s="5"/>
      <c r="B2" s="5"/>
      <c r="C2" s="5"/>
      <c r="D2" s="6"/>
      <c r="E2" s="5"/>
      <c r="F2" s="5"/>
      <c r="G2" s="6"/>
      <c r="H2" s="5"/>
      <c r="I2" s="5"/>
      <c r="J2" s="6"/>
      <c r="K2" s="5"/>
      <c r="L2" s="5"/>
      <c r="M2" s="6"/>
      <c r="N2" s="5"/>
      <c r="O2" s="5"/>
      <c r="P2" s="6"/>
      <c r="Q2" s="5"/>
      <c r="R2" s="5"/>
      <c r="S2" s="6"/>
      <c r="T2" s="5"/>
      <c r="U2" s="5"/>
      <c r="V2" s="6"/>
      <c r="W2" s="5"/>
      <c r="X2" s="21"/>
      <c r="Y2" s="5"/>
      <c r="Z2" s="6"/>
    </row>
    <row r="3" s="1" customFormat="1" ht="18" customHeight="1" spans="1:27">
      <c r="A3" s="7" t="s">
        <v>1</v>
      </c>
      <c r="B3" s="8" t="s">
        <v>2</v>
      </c>
      <c r="C3" s="8"/>
      <c r="D3" s="9"/>
      <c r="E3" s="8"/>
      <c r="F3" s="8"/>
      <c r="G3" s="10"/>
      <c r="H3" s="7" t="s">
        <v>3</v>
      </c>
      <c r="I3" s="7"/>
      <c r="J3" s="14"/>
      <c r="K3" s="7"/>
      <c r="L3" s="7"/>
      <c r="M3" s="14"/>
      <c r="N3" s="16" t="s">
        <v>4</v>
      </c>
      <c r="O3" s="8"/>
      <c r="P3" s="9"/>
      <c r="Q3" s="8"/>
      <c r="R3" s="8"/>
      <c r="S3" s="9"/>
      <c r="T3" s="8"/>
      <c r="U3" s="8"/>
      <c r="V3" s="10"/>
      <c r="W3" s="22" t="s">
        <v>5</v>
      </c>
      <c r="X3" s="23"/>
      <c r="Y3" s="27"/>
      <c r="Z3" s="28" t="s">
        <v>6</v>
      </c>
      <c r="AA3" s="29" t="s">
        <v>7</v>
      </c>
    </row>
    <row r="4" s="1" customFormat="1" ht="18" customHeight="1" spans="1:27">
      <c r="A4" s="7"/>
      <c r="B4" s="11"/>
      <c r="C4" s="11"/>
      <c r="D4" s="12"/>
      <c r="E4" s="11"/>
      <c r="F4" s="11"/>
      <c r="G4" s="13"/>
      <c r="H4" s="7"/>
      <c r="I4" s="7"/>
      <c r="J4" s="14"/>
      <c r="K4" s="7"/>
      <c r="L4" s="7"/>
      <c r="M4" s="14"/>
      <c r="N4" s="17"/>
      <c r="O4" s="11"/>
      <c r="P4" s="12"/>
      <c r="Q4" s="11"/>
      <c r="R4" s="11"/>
      <c r="S4" s="12"/>
      <c r="T4" s="11"/>
      <c r="U4" s="11"/>
      <c r="V4" s="13"/>
      <c r="W4" s="24"/>
      <c r="X4" s="25"/>
      <c r="Y4" s="30"/>
      <c r="Z4" s="31"/>
      <c r="AA4" s="29"/>
    </row>
    <row r="5" s="1" customFormat="1" ht="18" customHeight="1" spans="1:27">
      <c r="A5" s="7"/>
      <c r="B5" s="7" t="s">
        <v>8</v>
      </c>
      <c r="C5" s="7"/>
      <c r="D5" s="14"/>
      <c r="E5" s="7" t="s">
        <v>9</v>
      </c>
      <c r="F5" s="7"/>
      <c r="G5" s="14"/>
      <c r="H5" s="7" t="s">
        <v>10</v>
      </c>
      <c r="I5" s="7"/>
      <c r="J5" s="14"/>
      <c r="K5" s="7" t="s">
        <v>11</v>
      </c>
      <c r="L5" s="7"/>
      <c r="M5" s="14"/>
      <c r="N5" s="18" t="s">
        <v>12</v>
      </c>
      <c r="O5" s="19"/>
      <c r="P5" s="20"/>
      <c r="Q5" s="7" t="s">
        <v>13</v>
      </c>
      <c r="R5" s="7"/>
      <c r="S5" s="14"/>
      <c r="T5" s="7" t="s">
        <v>9</v>
      </c>
      <c r="U5" s="7"/>
      <c r="V5" s="14"/>
      <c r="W5" s="26" t="s">
        <v>14</v>
      </c>
      <c r="X5" s="19"/>
      <c r="Y5" s="32"/>
      <c r="Z5" s="14" t="s">
        <v>15</v>
      </c>
      <c r="AA5" s="29"/>
    </row>
    <row r="6" s="1" customFormat="1" ht="18" customHeight="1" spans="1:27">
      <c r="A6" s="7"/>
      <c r="B6" s="7" t="s">
        <v>16</v>
      </c>
      <c r="C6" s="7" t="s">
        <v>17</v>
      </c>
      <c r="D6" s="14" t="s">
        <v>18</v>
      </c>
      <c r="E6" s="7" t="s">
        <v>16</v>
      </c>
      <c r="F6" s="7" t="s">
        <v>17</v>
      </c>
      <c r="G6" s="14" t="s">
        <v>18</v>
      </c>
      <c r="H6" s="7" t="s">
        <v>16</v>
      </c>
      <c r="I6" s="7" t="s">
        <v>17</v>
      </c>
      <c r="J6" s="14" t="s">
        <v>18</v>
      </c>
      <c r="K6" s="7" t="s">
        <v>16</v>
      </c>
      <c r="L6" s="7" t="s">
        <v>17</v>
      </c>
      <c r="M6" s="14" t="s">
        <v>18</v>
      </c>
      <c r="N6" s="7" t="s">
        <v>16</v>
      </c>
      <c r="O6" s="7" t="s">
        <v>17</v>
      </c>
      <c r="P6" s="14" t="s">
        <v>18</v>
      </c>
      <c r="Q6" s="7" t="s">
        <v>16</v>
      </c>
      <c r="R6" s="7" t="s">
        <v>17</v>
      </c>
      <c r="S6" s="14" t="s">
        <v>18</v>
      </c>
      <c r="T6" s="7" t="s">
        <v>16</v>
      </c>
      <c r="U6" s="7" t="s">
        <v>17</v>
      </c>
      <c r="V6" s="14" t="s">
        <v>18</v>
      </c>
      <c r="W6" s="7" t="s">
        <v>16</v>
      </c>
      <c r="X6" s="7" t="s">
        <v>17</v>
      </c>
      <c r="Y6" s="15" t="s">
        <v>18</v>
      </c>
      <c r="Z6" s="14" t="s">
        <v>18</v>
      </c>
      <c r="AA6" s="29"/>
    </row>
    <row r="7" s="1" customFormat="1" ht="32" customHeight="1" spans="1:27">
      <c r="A7" s="7" t="s">
        <v>19</v>
      </c>
      <c r="B7" s="7">
        <v>34</v>
      </c>
      <c r="C7" s="7">
        <v>15</v>
      </c>
      <c r="D7" s="14">
        <f t="shared" ref="D7:D45" si="0">C7*B7</f>
        <v>510</v>
      </c>
      <c r="E7" s="7"/>
      <c r="F7" s="7"/>
      <c r="G7" s="14">
        <f t="shared" ref="G7:G34" si="1">E7*F7</f>
        <v>0</v>
      </c>
      <c r="H7" s="7"/>
      <c r="I7" s="7"/>
      <c r="J7" s="14">
        <f t="shared" ref="J7:J34" si="2">H7*I7</f>
        <v>0</v>
      </c>
      <c r="K7" s="7"/>
      <c r="L7" s="7"/>
      <c r="M7" s="14">
        <f t="shared" ref="M7:M34" si="3">K7*L7</f>
        <v>0</v>
      </c>
      <c r="N7" s="7"/>
      <c r="O7" s="7"/>
      <c r="P7" s="14">
        <f t="shared" ref="P7:P34" si="4">N7*O7</f>
        <v>0</v>
      </c>
      <c r="Q7" s="7"/>
      <c r="R7" s="7"/>
      <c r="S7" s="14">
        <f t="shared" ref="S7:S34" si="5">Q7*R7</f>
        <v>0</v>
      </c>
      <c r="T7" s="7"/>
      <c r="U7" s="7"/>
      <c r="V7" s="14">
        <f t="shared" ref="V7:V34" si="6">T7*U7</f>
        <v>0</v>
      </c>
      <c r="W7" s="7"/>
      <c r="X7" s="15"/>
      <c r="Y7" s="7">
        <f t="shared" ref="Y7:Y34" si="7">W7*X7</f>
        <v>0</v>
      </c>
      <c r="Z7" s="14">
        <f t="shared" ref="Z7:Z34" si="8">D7+G7+J7+M7+P7+S7+V7+Y7</f>
        <v>510</v>
      </c>
      <c r="AA7" s="29"/>
    </row>
    <row r="8" s="1" customFormat="1" ht="32" customHeight="1" spans="1:27">
      <c r="A8" s="7" t="s">
        <v>20</v>
      </c>
      <c r="B8" s="7">
        <v>39</v>
      </c>
      <c r="C8" s="7">
        <v>15</v>
      </c>
      <c r="D8" s="14">
        <f t="shared" si="0"/>
        <v>585</v>
      </c>
      <c r="E8" s="7">
        <v>8</v>
      </c>
      <c r="F8" s="7">
        <v>100</v>
      </c>
      <c r="G8" s="14">
        <f t="shared" si="1"/>
        <v>800</v>
      </c>
      <c r="H8" s="7"/>
      <c r="I8" s="7"/>
      <c r="J8" s="14">
        <f t="shared" si="2"/>
        <v>0</v>
      </c>
      <c r="K8" s="7"/>
      <c r="L8" s="7"/>
      <c r="M8" s="14">
        <f t="shared" si="3"/>
        <v>0</v>
      </c>
      <c r="N8" s="7"/>
      <c r="O8" s="7"/>
      <c r="P8" s="14">
        <f t="shared" si="4"/>
        <v>0</v>
      </c>
      <c r="Q8" s="7"/>
      <c r="R8" s="7"/>
      <c r="S8" s="14">
        <f t="shared" si="5"/>
        <v>0</v>
      </c>
      <c r="T8" s="7"/>
      <c r="U8" s="7"/>
      <c r="V8" s="14">
        <f t="shared" si="6"/>
        <v>0</v>
      </c>
      <c r="W8" s="7"/>
      <c r="X8" s="15"/>
      <c r="Y8" s="7">
        <f t="shared" si="7"/>
        <v>0</v>
      </c>
      <c r="Z8" s="14">
        <f t="shared" si="8"/>
        <v>1385</v>
      </c>
      <c r="AA8" s="29"/>
    </row>
    <row r="9" s="1" customFormat="1" ht="32" customHeight="1" spans="1:27">
      <c r="A9" s="7" t="s">
        <v>21</v>
      </c>
      <c r="B9" s="7">
        <v>2</v>
      </c>
      <c r="C9" s="7">
        <v>15</v>
      </c>
      <c r="D9" s="14">
        <f t="shared" si="0"/>
        <v>30</v>
      </c>
      <c r="E9" s="7">
        <v>11</v>
      </c>
      <c r="F9" s="7">
        <v>100</v>
      </c>
      <c r="G9" s="14">
        <f t="shared" si="1"/>
        <v>1100</v>
      </c>
      <c r="H9" s="7"/>
      <c r="I9" s="7"/>
      <c r="J9" s="14">
        <f t="shared" si="2"/>
        <v>0</v>
      </c>
      <c r="K9" s="7"/>
      <c r="L9" s="7"/>
      <c r="M9" s="14">
        <f t="shared" si="3"/>
        <v>0</v>
      </c>
      <c r="N9" s="7"/>
      <c r="O9" s="7"/>
      <c r="P9" s="14">
        <f t="shared" si="4"/>
        <v>0</v>
      </c>
      <c r="Q9" s="7"/>
      <c r="R9" s="7"/>
      <c r="S9" s="14">
        <f t="shared" si="5"/>
        <v>0</v>
      </c>
      <c r="T9" s="7"/>
      <c r="U9" s="7"/>
      <c r="V9" s="14">
        <f t="shared" si="6"/>
        <v>0</v>
      </c>
      <c r="W9" s="7"/>
      <c r="X9" s="15"/>
      <c r="Y9" s="7">
        <f t="shared" si="7"/>
        <v>0</v>
      </c>
      <c r="Z9" s="14">
        <f t="shared" si="8"/>
        <v>1130</v>
      </c>
      <c r="AA9" s="29"/>
    </row>
    <row r="10" s="1" customFormat="1" ht="32" customHeight="1" spans="1:27">
      <c r="A10" s="7" t="s">
        <v>22</v>
      </c>
      <c r="B10" s="7"/>
      <c r="C10" s="7"/>
      <c r="D10" s="14">
        <f t="shared" si="0"/>
        <v>0</v>
      </c>
      <c r="E10" s="7">
        <v>1</v>
      </c>
      <c r="F10" s="7">
        <v>100</v>
      </c>
      <c r="G10" s="14">
        <f t="shared" si="1"/>
        <v>100</v>
      </c>
      <c r="H10" s="7"/>
      <c r="I10" s="7"/>
      <c r="J10" s="14">
        <f t="shared" si="2"/>
        <v>0</v>
      </c>
      <c r="K10" s="7"/>
      <c r="L10" s="7"/>
      <c r="M10" s="14">
        <f t="shared" si="3"/>
        <v>0</v>
      </c>
      <c r="N10" s="7"/>
      <c r="O10" s="7"/>
      <c r="P10" s="14">
        <f t="shared" si="4"/>
        <v>0</v>
      </c>
      <c r="Q10" s="7"/>
      <c r="R10" s="7"/>
      <c r="S10" s="14">
        <f t="shared" si="5"/>
        <v>0</v>
      </c>
      <c r="T10" s="7"/>
      <c r="U10" s="7"/>
      <c r="V10" s="14">
        <f t="shared" si="6"/>
        <v>0</v>
      </c>
      <c r="W10" s="7"/>
      <c r="X10" s="15"/>
      <c r="Y10" s="7">
        <f t="shared" si="7"/>
        <v>0</v>
      </c>
      <c r="Z10" s="14">
        <f t="shared" si="8"/>
        <v>100</v>
      </c>
      <c r="AA10" s="29"/>
    </row>
    <row r="11" s="1" customFormat="1" ht="32" customHeight="1" spans="1:27">
      <c r="A11" s="7" t="s">
        <v>23</v>
      </c>
      <c r="B11" s="7">
        <v>108</v>
      </c>
      <c r="C11" s="7">
        <v>15</v>
      </c>
      <c r="D11" s="14">
        <f t="shared" si="0"/>
        <v>1620</v>
      </c>
      <c r="E11" s="7">
        <v>287</v>
      </c>
      <c r="F11" s="7">
        <v>100</v>
      </c>
      <c r="G11" s="14">
        <f t="shared" si="1"/>
        <v>28700</v>
      </c>
      <c r="H11" s="7">
        <v>8</v>
      </c>
      <c r="I11" s="7">
        <v>120</v>
      </c>
      <c r="J11" s="14">
        <f t="shared" si="2"/>
        <v>960</v>
      </c>
      <c r="K11" s="7"/>
      <c r="L11" s="7"/>
      <c r="M11" s="14">
        <f t="shared" si="3"/>
        <v>0</v>
      </c>
      <c r="N11" s="7"/>
      <c r="O11" s="7"/>
      <c r="P11" s="14">
        <f t="shared" si="4"/>
        <v>0</v>
      </c>
      <c r="Q11" s="7">
        <v>4</v>
      </c>
      <c r="R11" s="7">
        <v>60</v>
      </c>
      <c r="S11" s="14">
        <f t="shared" si="5"/>
        <v>240</v>
      </c>
      <c r="T11" s="7">
        <v>4</v>
      </c>
      <c r="U11" s="7">
        <v>180</v>
      </c>
      <c r="V11" s="14">
        <f t="shared" si="6"/>
        <v>720</v>
      </c>
      <c r="W11" s="7"/>
      <c r="X11" s="15"/>
      <c r="Y11" s="7">
        <f t="shared" si="7"/>
        <v>0</v>
      </c>
      <c r="Z11" s="14">
        <f t="shared" si="8"/>
        <v>32240</v>
      </c>
      <c r="AA11" s="29"/>
    </row>
    <row r="12" s="1" customFormat="1" ht="32" customHeight="1" spans="1:27">
      <c r="A12" s="7" t="s">
        <v>24</v>
      </c>
      <c r="B12" s="7">
        <v>16</v>
      </c>
      <c r="C12" s="7">
        <v>15</v>
      </c>
      <c r="D12" s="14">
        <f t="shared" si="0"/>
        <v>240</v>
      </c>
      <c r="E12" s="7">
        <v>13</v>
      </c>
      <c r="F12" s="7">
        <v>100</v>
      </c>
      <c r="G12" s="14">
        <f t="shared" si="1"/>
        <v>1300</v>
      </c>
      <c r="H12" s="7">
        <v>3</v>
      </c>
      <c r="I12" s="7">
        <v>120</v>
      </c>
      <c r="J12" s="14">
        <f t="shared" si="2"/>
        <v>360</v>
      </c>
      <c r="K12" s="7"/>
      <c r="L12" s="7"/>
      <c r="M12" s="14">
        <f t="shared" si="3"/>
        <v>0</v>
      </c>
      <c r="N12" s="7"/>
      <c r="O12" s="7"/>
      <c r="P12" s="14">
        <f t="shared" si="4"/>
        <v>0</v>
      </c>
      <c r="Q12" s="7">
        <v>1</v>
      </c>
      <c r="R12" s="7">
        <v>60</v>
      </c>
      <c r="S12" s="14">
        <f t="shared" si="5"/>
        <v>60</v>
      </c>
      <c r="T12" s="7"/>
      <c r="U12" s="7"/>
      <c r="V12" s="14">
        <f t="shared" si="6"/>
        <v>0</v>
      </c>
      <c r="W12" s="7"/>
      <c r="X12" s="15"/>
      <c r="Y12" s="7">
        <f t="shared" si="7"/>
        <v>0</v>
      </c>
      <c r="Z12" s="14">
        <f t="shared" si="8"/>
        <v>1960</v>
      </c>
      <c r="AA12" s="29"/>
    </row>
    <row r="13" s="1" customFormat="1" ht="32" customHeight="1" spans="1:27">
      <c r="A13" s="7" t="s">
        <v>25</v>
      </c>
      <c r="B13" s="7">
        <v>13</v>
      </c>
      <c r="C13" s="7">
        <v>15</v>
      </c>
      <c r="D13" s="14">
        <f t="shared" si="0"/>
        <v>195</v>
      </c>
      <c r="E13" s="7"/>
      <c r="F13" s="7"/>
      <c r="G13" s="14">
        <f t="shared" si="1"/>
        <v>0</v>
      </c>
      <c r="H13" s="7"/>
      <c r="I13" s="7"/>
      <c r="J13" s="14">
        <f t="shared" si="2"/>
        <v>0</v>
      </c>
      <c r="K13" s="7"/>
      <c r="L13" s="7"/>
      <c r="M13" s="14">
        <f t="shared" si="3"/>
        <v>0</v>
      </c>
      <c r="N13" s="7"/>
      <c r="O13" s="7"/>
      <c r="P13" s="14">
        <f t="shared" si="4"/>
        <v>0</v>
      </c>
      <c r="Q13" s="7"/>
      <c r="R13" s="7"/>
      <c r="S13" s="14">
        <f t="shared" si="5"/>
        <v>0</v>
      </c>
      <c r="T13" s="7"/>
      <c r="U13" s="7"/>
      <c r="V13" s="14">
        <f t="shared" si="6"/>
        <v>0</v>
      </c>
      <c r="W13" s="7"/>
      <c r="X13" s="15"/>
      <c r="Y13" s="7">
        <f t="shared" si="7"/>
        <v>0</v>
      </c>
      <c r="Z13" s="14">
        <f t="shared" si="8"/>
        <v>195</v>
      </c>
      <c r="AA13" s="29"/>
    </row>
    <row r="14" s="1" customFormat="1" ht="32" customHeight="1" spans="1:27">
      <c r="A14" s="7" t="s">
        <v>26</v>
      </c>
      <c r="B14" s="7">
        <v>5</v>
      </c>
      <c r="C14" s="7">
        <v>15</v>
      </c>
      <c r="D14" s="14">
        <f t="shared" si="0"/>
        <v>75</v>
      </c>
      <c r="E14" s="7">
        <v>3</v>
      </c>
      <c r="F14" s="7">
        <v>100</v>
      </c>
      <c r="G14" s="14">
        <f t="shared" si="1"/>
        <v>300</v>
      </c>
      <c r="H14" s="7"/>
      <c r="I14" s="7"/>
      <c r="J14" s="14">
        <f t="shared" si="2"/>
        <v>0</v>
      </c>
      <c r="K14" s="7"/>
      <c r="L14" s="7"/>
      <c r="M14" s="14">
        <f t="shared" si="3"/>
        <v>0</v>
      </c>
      <c r="N14" s="7"/>
      <c r="O14" s="7"/>
      <c r="P14" s="14">
        <f t="shared" si="4"/>
        <v>0</v>
      </c>
      <c r="Q14" s="7"/>
      <c r="R14" s="7"/>
      <c r="S14" s="14">
        <f t="shared" si="5"/>
        <v>0</v>
      </c>
      <c r="T14" s="7"/>
      <c r="U14" s="7"/>
      <c r="V14" s="14">
        <f t="shared" si="6"/>
        <v>0</v>
      </c>
      <c r="W14" s="7"/>
      <c r="X14" s="15"/>
      <c r="Y14" s="7">
        <f t="shared" si="7"/>
        <v>0</v>
      </c>
      <c r="Z14" s="14">
        <f t="shared" si="8"/>
        <v>375</v>
      </c>
      <c r="AA14" s="29"/>
    </row>
    <row r="15" s="1" customFormat="1" ht="32" customHeight="1" spans="1:27">
      <c r="A15" s="7" t="s">
        <v>27</v>
      </c>
      <c r="B15" s="7"/>
      <c r="C15" s="7"/>
      <c r="D15" s="14">
        <f t="shared" si="0"/>
        <v>0</v>
      </c>
      <c r="E15" s="7"/>
      <c r="F15" s="7"/>
      <c r="G15" s="14">
        <f t="shared" si="1"/>
        <v>0</v>
      </c>
      <c r="H15" s="7"/>
      <c r="I15" s="7"/>
      <c r="J15" s="14">
        <f t="shared" si="2"/>
        <v>0</v>
      </c>
      <c r="K15" s="7"/>
      <c r="L15" s="7"/>
      <c r="M15" s="14">
        <f t="shared" si="3"/>
        <v>0</v>
      </c>
      <c r="N15" s="7"/>
      <c r="O15" s="7"/>
      <c r="P15" s="14">
        <f t="shared" si="4"/>
        <v>0</v>
      </c>
      <c r="Q15" s="7"/>
      <c r="R15" s="7"/>
      <c r="S15" s="14">
        <f t="shared" si="5"/>
        <v>0</v>
      </c>
      <c r="T15" s="7"/>
      <c r="U15" s="7"/>
      <c r="V15" s="14">
        <f t="shared" si="6"/>
        <v>0</v>
      </c>
      <c r="W15" s="7">
        <v>0.75</v>
      </c>
      <c r="X15" s="15">
        <v>5000</v>
      </c>
      <c r="Y15" s="7">
        <f t="shared" si="7"/>
        <v>3750</v>
      </c>
      <c r="Z15" s="14">
        <f t="shared" si="8"/>
        <v>3750</v>
      </c>
      <c r="AA15" s="29"/>
    </row>
    <row r="16" s="1" customFormat="1" ht="32" customHeight="1" spans="1:27">
      <c r="A16" s="7" t="s">
        <v>28</v>
      </c>
      <c r="B16" s="7">
        <v>6</v>
      </c>
      <c r="C16" s="7">
        <v>15</v>
      </c>
      <c r="D16" s="14">
        <f t="shared" si="0"/>
        <v>90</v>
      </c>
      <c r="E16" s="7"/>
      <c r="F16" s="7"/>
      <c r="G16" s="14">
        <f t="shared" si="1"/>
        <v>0</v>
      </c>
      <c r="H16" s="7"/>
      <c r="I16" s="7"/>
      <c r="J16" s="14">
        <f t="shared" si="2"/>
        <v>0</v>
      </c>
      <c r="K16" s="7"/>
      <c r="L16" s="7"/>
      <c r="M16" s="14">
        <f t="shared" si="3"/>
        <v>0</v>
      </c>
      <c r="N16" s="7"/>
      <c r="O16" s="7"/>
      <c r="P16" s="14">
        <f t="shared" si="4"/>
        <v>0</v>
      </c>
      <c r="Q16" s="7"/>
      <c r="R16" s="7"/>
      <c r="S16" s="14">
        <f t="shared" si="5"/>
        <v>0</v>
      </c>
      <c r="T16" s="7">
        <v>38</v>
      </c>
      <c r="U16" s="7">
        <v>180</v>
      </c>
      <c r="V16" s="14">
        <f t="shared" si="6"/>
        <v>6840</v>
      </c>
      <c r="W16" s="7">
        <v>0.52</v>
      </c>
      <c r="X16" s="15">
        <v>5000</v>
      </c>
      <c r="Y16" s="7">
        <f t="shared" si="7"/>
        <v>2600</v>
      </c>
      <c r="Z16" s="14">
        <f t="shared" si="8"/>
        <v>9530</v>
      </c>
      <c r="AA16" s="29"/>
    </row>
    <row r="17" s="1" customFormat="1" ht="32" customHeight="1" spans="1:27">
      <c r="A17" s="7" t="s">
        <v>29</v>
      </c>
      <c r="B17" s="7">
        <v>20</v>
      </c>
      <c r="C17" s="7">
        <v>15</v>
      </c>
      <c r="D17" s="14">
        <f t="shared" si="0"/>
        <v>300</v>
      </c>
      <c r="E17" s="7"/>
      <c r="F17" s="7"/>
      <c r="G17" s="14">
        <f t="shared" si="1"/>
        <v>0</v>
      </c>
      <c r="H17" s="7"/>
      <c r="I17" s="7"/>
      <c r="J17" s="14">
        <f t="shared" si="2"/>
        <v>0</v>
      </c>
      <c r="K17" s="7"/>
      <c r="L17" s="7"/>
      <c r="M17" s="14">
        <f t="shared" si="3"/>
        <v>0</v>
      </c>
      <c r="N17" s="7"/>
      <c r="O17" s="7"/>
      <c r="P17" s="14">
        <f t="shared" si="4"/>
        <v>0</v>
      </c>
      <c r="Q17" s="7"/>
      <c r="R17" s="7"/>
      <c r="S17" s="14">
        <f t="shared" si="5"/>
        <v>0</v>
      </c>
      <c r="T17" s="7"/>
      <c r="U17" s="7"/>
      <c r="V17" s="14">
        <f t="shared" si="6"/>
        <v>0</v>
      </c>
      <c r="W17" s="7"/>
      <c r="X17" s="15"/>
      <c r="Y17" s="7">
        <f t="shared" si="7"/>
        <v>0</v>
      </c>
      <c r="Z17" s="14">
        <f t="shared" si="8"/>
        <v>300</v>
      </c>
      <c r="AA17" s="29"/>
    </row>
    <row r="18" s="1" customFormat="1" ht="32" customHeight="1" spans="1:27">
      <c r="A18" s="7" t="s">
        <v>30</v>
      </c>
      <c r="B18" s="7">
        <v>24</v>
      </c>
      <c r="C18" s="7">
        <v>15</v>
      </c>
      <c r="D18" s="14">
        <f t="shared" si="0"/>
        <v>360</v>
      </c>
      <c r="E18" s="7">
        <v>19</v>
      </c>
      <c r="F18" s="7">
        <v>100</v>
      </c>
      <c r="G18" s="14">
        <f t="shared" si="1"/>
        <v>1900</v>
      </c>
      <c r="H18" s="7">
        <v>2</v>
      </c>
      <c r="I18" s="7">
        <v>120</v>
      </c>
      <c r="J18" s="14">
        <f t="shared" si="2"/>
        <v>240</v>
      </c>
      <c r="K18" s="7"/>
      <c r="L18" s="7"/>
      <c r="M18" s="14">
        <f t="shared" si="3"/>
        <v>0</v>
      </c>
      <c r="N18" s="7"/>
      <c r="O18" s="7"/>
      <c r="P18" s="14">
        <f t="shared" si="4"/>
        <v>0</v>
      </c>
      <c r="Q18" s="7"/>
      <c r="R18" s="7"/>
      <c r="S18" s="14">
        <f t="shared" si="5"/>
        <v>0</v>
      </c>
      <c r="T18" s="7"/>
      <c r="U18" s="7"/>
      <c r="V18" s="14">
        <f t="shared" si="6"/>
        <v>0</v>
      </c>
      <c r="W18" s="7"/>
      <c r="X18" s="15"/>
      <c r="Y18" s="7">
        <f t="shared" si="7"/>
        <v>0</v>
      </c>
      <c r="Z18" s="14">
        <f t="shared" si="8"/>
        <v>2500</v>
      </c>
      <c r="AA18" s="29"/>
    </row>
    <row r="19" s="1" customFormat="1" ht="32" customHeight="1" spans="1:27">
      <c r="A19" s="7" t="s">
        <v>31</v>
      </c>
      <c r="B19" s="7"/>
      <c r="C19" s="7"/>
      <c r="D19" s="14">
        <f t="shared" si="0"/>
        <v>0</v>
      </c>
      <c r="E19" s="7">
        <v>34</v>
      </c>
      <c r="F19" s="7">
        <v>100</v>
      </c>
      <c r="G19" s="14">
        <f t="shared" si="1"/>
        <v>3400</v>
      </c>
      <c r="H19" s="7">
        <v>9</v>
      </c>
      <c r="I19" s="7">
        <v>120</v>
      </c>
      <c r="J19" s="14">
        <f t="shared" si="2"/>
        <v>1080</v>
      </c>
      <c r="K19" s="7"/>
      <c r="L19" s="7"/>
      <c r="M19" s="14">
        <f t="shared" si="3"/>
        <v>0</v>
      </c>
      <c r="N19" s="7"/>
      <c r="O19" s="7"/>
      <c r="P19" s="14">
        <f t="shared" si="4"/>
        <v>0</v>
      </c>
      <c r="Q19" s="7"/>
      <c r="R19" s="7"/>
      <c r="S19" s="14">
        <f t="shared" si="5"/>
        <v>0</v>
      </c>
      <c r="T19" s="7"/>
      <c r="U19" s="7"/>
      <c r="V19" s="14">
        <f t="shared" si="6"/>
        <v>0</v>
      </c>
      <c r="W19" s="7"/>
      <c r="X19" s="15"/>
      <c r="Y19" s="7">
        <f t="shared" si="7"/>
        <v>0</v>
      </c>
      <c r="Z19" s="14">
        <f t="shared" si="8"/>
        <v>4480</v>
      </c>
      <c r="AA19" s="29"/>
    </row>
    <row r="20" s="1" customFormat="1" ht="32" customHeight="1" spans="1:27">
      <c r="A20" s="7" t="s">
        <v>32</v>
      </c>
      <c r="B20" s="7">
        <v>20</v>
      </c>
      <c r="C20" s="7">
        <v>15</v>
      </c>
      <c r="D20" s="14">
        <f t="shared" si="0"/>
        <v>300</v>
      </c>
      <c r="E20" s="7">
        <v>7</v>
      </c>
      <c r="F20" s="7">
        <v>100</v>
      </c>
      <c r="G20" s="14">
        <f t="shared" si="1"/>
        <v>700</v>
      </c>
      <c r="H20" s="7">
        <v>49</v>
      </c>
      <c r="I20" s="7">
        <v>120</v>
      </c>
      <c r="J20" s="14">
        <f t="shared" si="2"/>
        <v>5880</v>
      </c>
      <c r="K20" s="7"/>
      <c r="L20" s="7"/>
      <c r="M20" s="14">
        <f t="shared" si="3"/>
        <v>0</v>
      </c>
      <c r="N20" s="7">
        <v>20</v>
      </c>
      <c r="O20" s="7">
        <v>15</v>
      </c>
      <c r="P20" s="14">
        <f t="shared" si="4"/>
        <v>300</v>
      </c>
      <c r="Q20" s="7"/>
      <c r="R20" s="7"/>
      <c r="S20" s="14">
        <f t="shared" si="5"/>
        <v>0</v>
      </c>
      <c r="T20" s="7">
        <v>4</v>
      </c>
      <c r="U20" s="7">
        <v>180</v>
      </c>
      <c r="V20" s="14">
        <f t="shared" si="6"/>
        <v>720</v>
      </c>
      <c r="W20" s="7"/>
      <c r="X20" s="15"/>
      <c r="Y20" s="7">
        <f t="shared" si="7"/>
        <v>0</v>
      </c>
      <c r="Z20" s="14">
        <f t="shared" si="8"/>
        <v>7900</v>
      </c>
      <c r="AA20" s="29"/>
    </row>
    <row r="21" s="1" customFormat="1" ht="32" customHeight="1" spans="1:27">
      <c r="A21" s="7" t="s">
        <v>33</v>
      </c>
      <c r="B21" s="7"/>
      <c r="C21" s="7"/>
      <c r="D21" s="14">
        <f t="shared" si="0"/>
        <v>0</v>
      </c>
      <c r="E21" s="7">
        <v>2</v>
      </c>
      <c r="F21" s="7">
        <v>100</v>
      </c>
      <c r="G21" s="14">
        <f t="shared" si="1"/>
        <v>200</v>
      </c>
      <c r="H21" s="7">
        <v>4</v>
      </c>
      <c r="I21" s="7">
        <v>120</v>
      </c>
      <c r="J21" s="14">
        <f t="shared" si="2"/>
        <v>480</v>
      </c>
      <c r="K21" s="7"/>
      <c r="L21" s="7"/>
      <c r="M21" s="14">
        <f t="shared" si="3"/>
        <v>0</v>
      </c>
      <c r="N21" s="7"/>
      <c r="O21" s="7"/>
      <c r="P21" s="14">
        <f t="shared" si="4"/>
        <v>0</v>
      </c>
      <c r="Q21" s="7"/>
      <c r="R21" s="7"/>
      <c r="S21" s="14">
        <f t="shared" si="5"/>
        <v>0</v>
      </c>
      <c r="T21" s="7"/>
      <c r="U21" s="7"/>
      <c r="V21" s="14">
        <f t="shared" si="6"/>
        <v>0</v>
      </c>
      <c r="W21" s="7"/>
      <c r="X21" s="15"/>
      <c r="Y21" s="7">
        <f t="shared" si="7"/>
        <v>0</v>
      </c>
      <c r="Z21" s="14">
        <f t="shared" si="8"/>
        <v>680</v>
      </c>
      <c r="AA21" s="29"/>
    </row>
    <row r="22" s="1" customFormat="1" ht="32" customHeight="1" spans="1:27">
      <c r="A22" s="7" t="s">
        <v>34</v>
      </c>
      <c r="B22" s="7">
        <v>5</v>
      </c>
      <c r="C22" s="7">
        <v>15</v>
      </c>
      <c r="D22" s="14">
        <f t="shared" si="0"/>
        <v>75</v>
      </c>
      <c r="E22" s="7">
        <v>10</v>
      </c>
      <c r="F22" s="7">
        <v>100</v>
      </c>
      <c r="G22" s="14">
        <f t="shared" si="1"/>
        <v>1000</v>
      </c>
      <c r="H22" s="7">
        <v>11</v>
      </c>
      <c r="I22" s="7">
        <v>120</v>
      </c>
      <c r="J22" s="14">
        <f t="shared" si="2"/>
        <v>1320</v>
      </c>
      <c r="K22" s="7">
        <v>3</v>
      </c>
      <c r="L22" s="7">
        <v>40</v>
      </c>
      <c r="M22" s="14">
        <f t="shared" si="3"/>
        <v>120</v>
      </c>
      <c r="N22" s="7"/>
      <c r="O22" s="7"/>
      <c r="P22" s="14">
        <f t="shared" si="4"/>
        <v>0</v>
      </c>
      <c r="Q22" s="7"/>
      <c r="R22" s="7"/>
      <c r="S22" s="14">
        <f t="shared" si="5"/>
        <v>0</v>
      </c>
      <c r="T22" s="7"/>
      <c r="U22" s="7"/>
      <c r="V22" s="14">
        <f t="shared" si="6"/>
        <v>0</v>
      </c>
      <c r="W22" s="7"/>
      <c r="X22" s="15"/>
      <c r="Y22" s="7">
        <f t="shared" si="7"/>
        <v>0</v>
      </c>
      <c r="Z22" s="14">
        <f t="shared" si="8"/>
        <v>2515</v>
      </c>
      <c r="AA22" s="29"/>
    </row>
    <row r="23" s="1" customFormat="1" ht="32" customHeight="1" spans="1:27">
      <c r="A23" s="7" t="s">
        <v>35</v>
      </c>
      <c r="B23" s="7"/>
      <c r="C23" s="7"/>
      <c r="D23" s="14">
        <f t="shared" si="0"/>
        <v>0</v>
      </c>
      <c r="E23" s="7">
        <v>3</v>
      </c>
      <c r="F23" s="7">
        <v>100</v>
      </c>
      <c r="G23" s="14">
        <f t="shared" si="1"/>
        <v>300</v>
      </c>
      <c r="H23" s="7">
        <v>29</v>
      </c>
      <c r="I23" s="7">
        <v>120</v>
      </c>
      <c r="J23" s="14">
        <f t="shared" si="2"/>
        <v>3480</v>
      </c>
      <c r="K23" s="7"/>
      <c r="L23" s="7"/>
      <c r="M23" s="14">
        <f t="shared" si="3"/>
        <v>0</v>
      </c>
      <c r="N23" s="7"/>
      <c r="O23" s="7"/>
      <c r="P23" s="14">
        <f t="shared" si="4"/>
        <v>0</v>
      </c>
      <c r="Q23" s="7"/>
      <c r="R23" s="7"/>
      <c r="S23" s="14">
        <f t="shared" si="5"/>
        <v>0</v>
      </c>
      <c r="T23" s="7">
        <v>3</v>
      </c>
      <c r="U23" s="7">
        <v>180</v>
      </c>
      <c r="V23" s="14">
        <f t="shared" si="6"/>
        <v>540</v>
      </c>
      <c r="W23" s="7"/>
      <c r="X23" s="15"/>
      <c r="Y23" s="7">
        <f t="shared" si="7"/>
        <v>0</v>
      </c>
      <c r="Z23" s="14">
        <f t="shared" si="8"/>
        <v>4320</v>
      </c>
      <c r="AA23" s="29"/>
    </row>
    <row r="24" s="1" customFormat="1" ht="32" customHeight="1" spans="1:27">
      <c r="A24" s="7" t="s">
        <v>36</v>
      </c>
      <c r="B24" s="7"/>
      <c r="C24" s="7"/>
      <c r="D24" s="14">
        <f t="shared" si="0"/>
        <v>0</v>
      </c>
      <c r="E24" s="7"/>
      <c r="F24" s="7"/>
      <c r="G24" s="14">
        <f t="shared" si="1"/>
        <v>0</v>
      </c>
      <c r="H24" s="7">
        <v>16</v>
      </c>
      <c r="I24" s="7">
        <v>120</v>
      </c>
      <c r="J24" s="14">
        <f t="shared" si="2"/>
        <v>1920</v>
      </c>
      <c r="K24" s="7"/>
      <c r="L24" s="7"/>
      <c r="M24" s="14">
        <f t="shared" si="3"/>
        <v>0</v>
      </c>
      <c r="N24" s="7"/>
      <c r="O24" s="7"/>
      <c r="P24" s="14">
        <f t="shared" si="4"/>
        <v>0</v>
      </c>
      <c r="Q24" s="7"/>
      <c r="R24" s="7"/>
      <c r="S24" s="14">
        <f t="shared" si="5"/>
        <v>0</v>
      </c>
      <c r="T24" s="7">
        <v>7</v>
      </c>
      <c r="U24" s="7">
        <v>180</v>
      </c>
      <c r="V24" s="14">
        <f t="shared" si="6"/>
        <v>1260</v>
      </c>
      <c r="W24" s="7"/>
      <c r="X24" s="15"/>
      <c r="Y24" s="7">
        <f t="shared" si="7"/>
        <v>0</v>
      </c>
      <c r="Z24" s="14">
        <f t="shared" si="8"/>
        <v>3180</v>
      </c>
      <c r="AA24" s="29"/>
    </row>
    <row r="25" s="1" customFormat="1" ht="32" customHeight="1" spans="1:27">
      <c r="A25" s="7" t="s">
        <v>37</v>
      </c>
      <c r="B25" s="7"/>
      <c r="C25" s="7"/>
      <c r="D25" s="14">
        <f t="shared" si="0"/>
        <v>0</v>
      </c>
      <c r="E25" s="7">
        <v>1</v>
      </c>
      <c r="F25" s="7">
        <v>100</v>
      </c>
      <c r="G25" s="14">
        <f t="shared" si="1"/>
        <v>100</v>
      </c>
      <c r="H25" s="7"/>
      <c r="I25" s="7"/>
      <c r="J25" s="14">
        <f t="shared" si="2"/>
        <v>0</v>
      </c>
      <c r="K25" s="7"/>
      <c r="L25" s="7"/>
      <c r="M25" s="14">
        <f t="shared" si="3"/>
        <v>0</v>
      </c>
      <c r="N25" s="7"/>
      <c r="O25" s="7"/>
      <c r="P25" s="14">
        <f t="shared" si="4"/>
        <v>0</v>
      </c>
      <c r="Q25" s="7"/>
      <c r="R25" s="7"/>
      <c r="S25" s="14">
        <f t="shared" si="5"/>
        <v>0</v>
      </c>
      <c r="T25" s="7"/>
      <c r="U25" s="7"/>
      <c r="V25" s="14">
        <f t="shared" si="6"/>
        <v>0</v>
      </c>
      <c r="W25" s="7"/>
      <c r="X25" s="15"/>
      <c r="Y25" s="7">
        <f t="shared" si="7"/>
        <v>0</v>
      </c>
      <c r="Z25" s="14">
        <f t="shared" si="8"/>
        <v>100</v>
      </c>
      <c r="AA25" s="29"/>
    </row>
    <row r="26" s="1" customFormat="1" ht="32" customHeight="1" spans="1:27">
      <c r="A26" s="7" t="s">
        <v>38</v>
      </c>
      <c r="B26" s="7"/>
      <c r="C26" s="7"/>
      <c r="D26" s="14">
        <f t="shared" si="0"/>
        <v>0</v>
      </c>
      <c r="E26" s="7">
        <v>90</v>
      </c>
      <c r="F26" s="7">
        <v>100</v>
      </c>
      <c r="G26" s="14">
        <f t="shared" si="1"/>
        <v>9000</v>
      </c>
      <c r="H26" s="7"/>
      <c r="I26" s="7"/>
      <c r="J26" s="14">
        <f t="shared" si="2"/>
        <v>0</v>
      </c>
      <c r="K26" s="7"/>
      <c r="L26" s="7"/>
      <c r="M26" s="14">
        <f t="shared" si="3"/>
        <v>0</v>
      </c>
      <c r="N26" s="7"/>
      <c r="O26" s="7"/>
      <c r="P26" s="14">
        <f t="shared" si="4"/>
        <v>0</v>
      </c>
      <c r="Q26" s="7"/>
      <c r="R26" s="7"/>
      <c r="S26" s="14">
        <f t="shared" si="5"/>
        <v>0</v>
      </c>
      <c r="T26" s="7">
        <v>66</v>
      </c>
      <c r="U26" s="7">
        <v>180</v>
      </c>
      <c r="V26" s="14">
        <f t="shared" si="6"/>
        <v>11880</v>
      </c>
      <c r="W26" s="7"/>
      <c r="X26" s="15"/>
      <c r="Y26" s="7">
        <f t="shared" si="7"/>
        <v>0</v>
      </c>
      <c r="Z26" s="14">
        <f t="shared" si="8"/>
        <v>20880</v>
      </c>
      <c r="AA26" s="29"/>
    </row>
    <row r="27" s="1" customFormat="1" ht="32" customHeight="1" spans="1:27">
      <c r="A27" s="7" t="s">
        <v>39</v>
      </c>
      <c r="B27" s="7">
        <v>7</v>
      </c>
      <c r="C27" s="7">
        <v>15</v>
      </c>
      <c r="D27" s="14">
        <f t="shared" si="0"/>
        <v>105</v>
      </c>
      <c r="E27" s="7"/>
      <c r="F27" s="7"/>
      <c r="G27" s="14">
        <f t="shared" si="1"/>
        <v>0</v>
      </c>
      <c r="H27" s="7"/>
      <c r="I27" s="7"/>
      <c r="J27" s="14">
        <f t="shared" si="2"/>
        <v>0</v>
      </c>
      <c r="K27" s="7"/>
      <c r="L27" s="7"/>
      <c r="M27" s="14">
        <f t="shared" si="3"/>
        <v>0</v>
      </c>
      <c r="N27" s="7"/>
      <c r="O27" s="7"/>
      <c r="P27" s="14">
        <f t="shared" si="4"/>
        <v>0</v>
      </c>
      <c r="Q27" s="7"/>
      <c r="R27" s="7"/>
      <c r="S27" s="14">
        <f t="shared" si="5"/>
        <v>0</v>
      </c>
      <c r="T27" s="7"/>
      <c r="U27" s="7"/>
      <c r="V27" s="14">
        <f t="shared" si="6"/>
        <v>0</v>
      </c>
      <c r="W27" s="7"/>
      <c r="X27" s="15"/>
      <c r="Y27" s="7">
        <f t="shared" si="7"/>
        <v>0</v>
      </c>
      <c r="Z27" s="14">
        <f t="shared" si="8"/>
        <v>105</v>
      </c>
      <c r="AA27" s="29"/>
    </row>
    <row r="28" s="1" customFormat="1" ht="32" customHeight="1" spans="1:27">
      <c r="A28" s="7" t="s">
        <v>40</v>
      </c>
      <c r="B28" s="7"/>
      <c r="C28" s="7"/>
      <c r="D28" s="14">
        <f t="shared" si="0"/>
        <v>0</v>
      </c>
      <c r="E28" s="7"/>
      <c r="F28" s="7"/>
      <c r="G28" s="14">
        <f t="shared" si="1"/>
        <v>0</v>
      </c>
      <c r="H28" s="7">
        <v>1</v>
      </c>
      <c r="I28" s="7">
        <v>120</v>
      </c>
      <c r="J28" s="14">
        <f t="shared" si="2"/>
        <v>120</v>
      </c>
      <c r="K28" s="7"/>
      <c r="L28" s="7"/>
      <c r="M28" s="14">
        <f t="shared" si="3"/>
        <v>0</v>
      </c>
      <c r="N28" s="7"/>
      <c r="O28" s="7"/>
      <c r="P28" s="14">
        <f t="shared" si="4"/>
        <v>0</v>
      </c>
      <c r="Q28" s="7"/>
      <c r="R28" s="7"/>
      <c r="S28" s="14">
        <f t="shared" si="5"/>
        <v>0</v>
      </c>
      <c r="T28" s="7"/>
      <c r="U28" s="7"/>
      <c r="V28" s="14">
        <f t="shared" si="6"/>
        <v>0</v>
      </c>
      <c r="W28" s="7"/>
      <c r="X28" s="15"/>
      <c r="Y28" s="7">
        <f t="shared" si="7"/>
        <v>0</v>
      </c>
      <c r="Z28" s="14">
        <f t="shared" si="8"/>
        <v>120</v>
      </c>
      <c r="AA28" s="29"/>
    </row>
    <row r="29" s="1" customFormat="1" ht="32" customHeight="1" spans="1:27">
      <c r="A29" s="7" t="s">
        <v>41</v>
      </c>
      <c r="B29" s="7">
        <v>3</v>
      </c>
      <c r="C29" s="7">
        <v>15</v>
      </c>
      <c r="D29" s="14">
        <f t="shared" si="0"/>
        <v>45</v>
      </c>
      <c r="E29" s="7"/>
      <c r="F29" s="7"/>
      <c r="G29" s="14">
        <f t="shared" si="1"/>
        <v>0</v>
      </c>
      <c r="H29" s="7"/>
      <c r="I29" s="7"/>
      <c r="J29" s="14">
        <f t="shared" si="2"/>
        <v>0</v>
      </c>
      <c r="K29" s="7"/>
      <c r="L29" s="7"/>
      <c r="M29" s="14">
        <f t="shared" si="3"/>
        <v>0</v>
      </c>
      <c r="N29" s="7"/>
      <c r="O29" s="7"/>
      <c r="P29" s="14">
        <f t="shared" si="4"/>
        <v>0</v>
      </c>
      <c r="Q29" s="7"/>
      <c r="R29" s="7"/>
      <c r="S29" s="14">
        <f t="shared" si="5"/>
        <v>0</v>
      </c>
      <c r="T29" s="7"/>
      <c r="U29" s="7"/>
      <c r="V29" s="14">
        <f t="shared" si="6"/>
        <v>0</v>
      </c>
      <c r="W29" s="7">
        <v>1</v>
      </c>
      <c r="X29" s="15">
        <v>5000</v>
      </c>
      <c r="Y29" s="7">
        <f t="shared" si="7"/>
        <v>5000</v>
      </c>
      <c r="Z29" s="14">
        <f t="shared" si="8"/>
        <v>5045</v>
      </c>
      <c r="AA29" s="29"/>
    </row>
    <row r="30" s="1" customFormat="1" ht="32" customHeight="1" spans="1:27">
      <c r="A30" s="7" t="s">
        <v>42</v>
      </c>
      <c r="B30" s="7"/>
      <c r="C30" s="7"/>
      <c r="D30" s="14">
        <f t="shared" si="0"/>
        <v>0</v>
      </c>
      <c r="E30" s="7">
        <v>5</v>
      </c>
      <c r="F30" s="7">
        <v>100</v>
      </c>
      <c r="G30" s="14">
        <f t="shared" si="1"/>
        <v>500</v>
      </c>
      <c r="H30" s="7">
        <v>5</v>
      </c>
      <c r="I30" s="7">
        <v>120</v>
      </c>
      <c r="J30" s="14">
        <f t="shared" si="2"/>
        <v>600</v>
      </c>
      <c r="K30" s="7"/>
      <c r="L30" s="7"/>
      <c r="M30" s="14">
        <f t="shared" si="3"/>
        <v>0</v>
      </c>
      <c r="N30" s="7"/>
      <c r="O30" s="7"/>
      <c r="P30" s="14">
        <f t="shared" si="4"/>
        <v>0</v>
      </c>
      <c r="Q30" s="7"/>
      <c r="R30" s="7"/>
      <c r="S30" s="14">
        <f t="shared" si="5"/>
        <v>0</v>
      </c>
      <c r="T30" s="7"/>
      <c r="U30" s="7"/>
      <c r="V30" s="14">
        <f t="shared" si="6"/>
        <v>0</v>
      </c>
      <c r="W30" s="7"/>
      <c r="X30" s="15"/>
      <c r="Y30" s="7">
        <f t="shared" si="7"/>
        <v>0</v>
      </c>
      <c r="Z30" s="14">
        <f t="shared" si="8"/>
        <v>1100</v>
      </c>
      <c r="AA30" s="29"/>
    </row>
    <row r="31" s="1" customFormat="1" ht="32" customHeight="1" spans="1:27">
      <c r="A31" s="7" t="s">
        <v>43</v>
      </c>
      <c r="B31" s="7"/>
      <c r="C31" s="7"/>
      <c r="D31" s="14">
        <f t="shared" si="0"/>
        <v>0</v>
      </c>
      <c r="E31" s="7">
        <v>4</v>
      </c>
      <c r="F31" s="7">
        <v>100</v>
      </c>
      <c r="G31" s="14">
        <f t="shared" si="1"/>
        <v>400</v>
      </c>
      <c r="H31" s="7"/>
      <c r="I31" s="7"/>
      <c r="J31" s="14">
        <f t="shared" si="2"/>
        <v>0</v>
      </c>
      <c r="K31" s="7"/>
      <c r="L31" s="7"/>
      <c r="M31" s="14">
        <f t="shared" si="3"/>
        <v>0</v>
      </c>
      <c r="N31" s="7"/>
      <c r="O31" s="7"/>
      <c r="P31" s="14">
        <f t="shared" si="4"/>
        <v>0</v>
      </c>
      <c r="Q31" s="7"/>
      <c r="R31" s="7"/>
      <c r="S31" s="14">
        <f t="shared" si="5"/>
        <v>0</v>
      </c>
      <c r="T31" s="7"/>
      <c r="U31" s="7"/>
      <c r="V31" s="14">
        <f t="shared" si="6"/>
        <v>0</v>
      </c>
      <c r="W31" s="7"/>
      <c r="X31" s="15"/>
      <c r="Y31" s="7">
        <f t="shared" si="7"/>
        <v>0</v>
      </c>
      <c r="Z31" s="14">
        <f t="shared" si="8"/>
        <v>400</v>
      </c>
      <c r="AA31" s="29"/>
    </row>
    <row r="32" s="1" customFormat="1" ht="32" customHeight="1" spans="1:27">
      <c r="A32" s="7" t="s">
        <v>44</v>
      </c>
      <c r="B32" s="7">
        <v>35</v>
      </c>
      <c r="C32" s="7">
        <v>15</v>
      </c>
      <c r="D32" s="14">
        <f t="shared" si="0"/>
        <v>525</v>
      </c>
      <c r="E32" s="7">
        <v>5</v>
      </c>
      <c r="F32" s="7">
        <v>100</v>
      </c>
      <c r="G32" s="14">
        <f t="shared" si="1"/>
        <v>500</v>
      </c>
      <c r="H32" s="7">
        <v>12</v>
      </c>
      <c r="I32" s="7">
        <v>120</v>
      </c>
      <c r="J32" s="14">
        <f t="shared" si="2"/>
        <v>1440</v>
      </c>
      <c r="K32" s="7"/>
      <c r="L32" s="7"/>
      <c r="M32" s="14">
        <f t="shared" si="3"/>
        <v>0</v>
      </c>
      <c r="N32" s="7"/>
      <c r="O32" s="7"/>
      <c r="P32" s="14">
        <f t="shared" si="4"/>
        <v>0</v>
      </c>
      <c r="Q32" s="7"/>
      <c r="R32" s="7"/>
      <c r="S32" s="14">
        <f t="shared" si="5"/>
        <v>0</v>
      </c>
      <c r="T32" s="7">
        <v>16</v>
      </c>
      <c r="U32" s="7">
        <v>180</v>
      </c>
      <c r="V32" s="14">
        <f t="shared" si="6"/>
        <v>2880</v>
      </c>
      <c r="W32" s="7"/>
      <c r="X32" s="15"/>
      <c r="Y32" s="7">
        <f t="shared" si="7"/>
        <v>0</v>
      </c>
      <c r="Z32" s="14">
        <f t="shared" si="8"/>
        <v>5345</v>
      </c>
      <c r="AA32" s="29"/>
    </row>
    <row r="33" s="1" customFormat="1" ht="32" customHeight="1" spans="1:27">
      <c r="A33" s="7" t="s">
        <v>45</v>
      </c>
      <c r="B33" s="7"/>
      <c r="C33" s="7"/>
      <c r="D33" s="14">
        <f t="shared" si="0"/>
        <v>0</v>
      </c>
      <c r="E33" s="7">
        <v>2</v>
      </c>
      <c r="F33" s="7">
        <v>100</v>
      </c>
      <c r="G33" s="14">
        <f t="shared" si="1"/>
        <v>200</v>
      </c>
      <c r="H33" s="7"/>
      <c r="I33" s="7"/>
      <c r="J33" s="14">
        <f t="shared" si="2"/>
        <v>0</v>
      </c>
      <c r="K33" s="7"/>
      <c r="L33" s="7"/>
      <c r="M33" s="14">
        <f t="shared" si="3"/>
        <v>0</v>
      </c>
      <c r="N33" s="7"/>
      <c r="O33" s="7"/>
      <c r="P33" s="14">
        <f t="shared" si="4"/>
        <v>0</v>
      </c>
      <c r="Q33" s="7"/>
      <c r="R33" s="7"/>
      <c r="S33" s="14">
        <f t="shared" si="5"/>
        <v>0</v>
      </c>
      <c r="T33" s="7"/>
      <c r="U33" s="7"/>
      <c r="V33" s="14">
        <f t="shared" si="6"/>
        <v>0</v>
      </c>
      <c r="W33" s="7"/>
      <c r="X33" s="15"/>
      <c r="Y33" s="7">
        <f t="shared" si="7"/>
        <v>0</v>
      </c>
      <c r="Z33" s="14">
        <f t="shared" si="8"/>
        <v>200</v>
      </c>
      <c r="AA33" s="29"/>
    </row>
    <row r="34" s="1" customFormat="1" ht="32" customHeight="1" spans="1:27">
      <c r="A34" s="7" t="s">
        <v>46</v>
      </c>
      <c r="B34" s="7">
        <v>2</v>
      </c>
      <c r="C34" s="7">
        <v>15</v>
      </c>
      <c r="D34" s="14">
        <f t="shared" si="0"/>
        <v>30</v>
      </c>
      <c r="E34" s="7">
        <v>2</v>
      </c>
      <c r="F34" s="7">
        <v>100</v>
      </c>
      <c r="G34" s="14">
        <f t="shared" si="1"/>
        <v>200</v>
      </c>
      <c r="H34" s="7">
        <v>6</v>
      </c>
      <c r="I34" s="7">
        <v>120</v>
      </c>
      <c r="J34" s="14">
        <f t="shared" si="2"/>
        <v>720</v>
      </c>
      <c r="K34" s="7"/>
      <c r="L34" s="7"/>
      <c r="M34" s="14">
        <f t="shared" si="3"/>
        <v>0</v>
      </c>
      <c r="N34" s="7"/>
      <c r="O34" s="7"/>
      <c r="P34" s="14">
        <f t="shared" si="4"/>
        <v>0</v>
      </c>
      <c r="Q34" s="7">
        <v>4</v>
      </c>
      <c r="R34" s="7">
        <v>60</v>
      </c>
      <c r="S34" s="14">
        <f t="shared" si="5"/>
        <v>240</v>
      </c>
      <c r="T34" s="7">
        <v>1</v>
      </c>
      <c r="U34" s="7">
        <v>180</v>
      </c>
      <c r="V34" s="14">
        <f t="shared" si="6"/>
        <v>180</v>
      </c>
      <c r="W34" s="7"/>
      <c r="X34" s="15"/>
      <c r="Y34" s="7">
        <f t="shared" si="7"/>
        <v>0</v>
      </c>
      <c r="Z34" s="14">
        <f t="shared" si="8"/>
        <v>1370</v>
      </c>
      <c r="AA34" s="29"/>
    </row>
    <row r="35" s="1" customFormat="1" ht="32" customHeight="1" spans="1:27">
      <c r="A35" s="7" t="s">
        <v>47</v>
      </c>
      <c r="B35" s="7"/>
      <c r="C35" s="7"/>
      <c r="D35" s="14">
        <f t="shared" si="0"/>
        <v>0</v>
      </c>
      <c r="E35" s="7">
        <v>1</v>
      </c>
      <c r="F35" s="7">
        <v>100</v>
      </c>
      <c r="G35" s="14">
        <f>F35*E35</f>
        <v>100</v>
      </c>
      <c r="H35" s="7">
        <v>3</v>
      </c>
      <c r="I35" s="7">
        <v>120</v>
      </c>
      <c r="J35" s="14">
        <f>I35*H35</f>
        <v>360</v>
      </c>
      <c r="K35" s="7"/>
      <c r="L35" s="7"/>
      <c r="M35" s="14">
        <f>L35*K35</f>
        <v>0</v>
      </c>
      <c r="N35" s="7"/>
      <c r="O35" s="7"/>
      <c r="P35" s="14">
        <f>O35*N35</f>
        <v>0</v>
      </c>
      <c r="Q35" s="7"/>
      <c r="R35" s="7"/>
      <c r="S35" s="14">
        <f>R35*Q35</f>
        <v>0</v>
      </c>
      <c r="T35" s="7">
        <v>2</v>
      </c>
      <c r="U35" s="7">
        <v>180</v>
      </c>
      <c r="V35" s="14">
        <f>U35*T35</f>
        <v>360</v>
      </c>
      <c r="W35" s="7"/>
      <c r="X35" s="7"/>
      <c r="Y35" s="15">
        <f>X35*W35</f>
        <v>0</v>
      </c>
      <c r="Z35" s="14">
        <v>820</v>
      </c>
      <c r="AA35" s="29"/>
    </row>
    <row r="36" s="1" customFormat="1" ht="32" customHeight="1" spans="1:27">
      <c r="A36" s="7" t="s">
        <v>48</v>
      </c>
      <c r="B36" s="7">
        <v>8</v>
      </c>
      <c r="C36" s="7">
        <v>15</v>
      </c>
      <c r="D36" s="14">
        <f t="shared" si="0"/>
        <v>120</v>
      </c>
      <c r="E36" s="7"/>
      <c r="F36" s="7"/>
      <c r="G36" s="14">
        <f t="shared" ref="G36:G45" si="9">E36*F36</f>
        <v>0</v>
      </c>
      <c r="H36" s="7">
        <v>2</v>
      </c>
      <c r="I36" s="7">
        <v>120</v>
      </c>
      <c r="J36" s="14">
        <f t="shared" ref="J36:J46" si="10">H36*I36</f>
        <v>240</v>
      </c>
      <c r="K36" s="7"/>
      <c r="L36" s="7"/>
      <c r="M36" s="14">
        <f t="shared" ref="M36:M48" si="11">K36*L36</f>
        <v>0</v>
      </c>
      <c r="N36" s="7"/>
      <c r="O36" s="7"/>
      <c r="P36" s="14">
        <f t="shared" ref="P36:P46" si="12">N36*O36</f>
        <v>0</v>
      </c>
      <c r="Q36" s="7"/>
      <c r="R36" s="7"/>
      <c r="S36" s="14">
        <f t="shared" ref="S36:S46" si="13">Q36*R36</f>
        <v>0</v>
      </c>
      <c r="T36" s="7">
        <v>1</v>
      </c>
      <c r="U36" s="7">
        <v>180</v>
      </c>
      <c r="V36" s="14">
        <f t="shared" ref="V36:V46" si="14">T36*U36</f>
        <v>180</v>
      </c>
      <c r="W36" s="7"/>
      <c r="X36" s="15"/>
      <c r="Y36" s="7">
        <f t="shared" ref="Y36:Y46" si="15">W36*X36</f>
        <v>0</v>
      </c>
      <c r="Z36" s="14">
        <f t="shared" ref="Z36:Z46" si="16">D36+G36+J36+M36+P36+S36+V36+Y36</f>
        <v>540</v>
      </c>
      <c r="AA36" s="29"/>
    </row>
    <row r="37" s="1" customFormat="1" ht="32" customHeight="1" spans="1:27">
      <c r="A37" s="7" t="s">
        <v>49</v>
      </c>
      <c r="B37" s="7"/>
      <c r="C37" s="7"/>
      <c r="D37" s="14">
        <f t="shared" si="0"/>
        <v>0</v>
      </c>
      <c r="E37" s="7"/>
      <c r="F37" s="7"/>
      <c r="G37" s="14">
        <f t="shared" si="9"/>
        <v>0</v>
      </c>
      <c r="H37" s="7">
        <v>11</v>
      </c>
      <c r="I37" s="7">
        <v>120</v>
      </c>
      <c r="J37" s="14">
        <f t="shared" si="10"/>
        <v>1320</v>
      </c>
      <c r="K37" s="7"/>
      <c r="L37" s="7"/>
      <c r="M37" s="14">
        <f t="shared" si="11"/>
        <v>0</v>
      </c>
      <c r="N37" s="7"/>
      <c r="O37" s="7"/>
      <c r="P37" s="14">
        <f t="shared" si="12"/>
        <v>0</v>
      </c>
      <c r="Q37" s="7">
        <v>1</v>
      </c>
      <c r="R37" s="7">
        <v>60</v>
      </c>
      <c r="S37" s="14">
        <f t="shared" si="13"/>
        <v>60</v>
      </c>
      <c r="T37" s="7"/>
      <c r="U37" s="7"/>
      <c r="V37" s="14">
        <f t="shared" si="14"/>
        <v>0</v>
      </c>
      <c r="W37" s="7"/>
      <c r="X37" s="15"/>
      <c r="Y37" s="7">
        <f t="shared" si="15"/>
        <v>0</v>
      </c>
      <c r="Z37" s="14">
        <f t="shared" si="16"/>
        <v>1380</v>
      </c>
      <c r="AA37" s="29"/>
    </row>
    <row r="38" s="1" customFormat="1" ht="32" customHeight="1" spans="1:27">
      <c r="A38" s="7" t="s">
        <v>50</v>
      </c>
      <c r="B38" s="7"/>
      <c r="C38" s="7"/>
      <c r="D38" s="14">
        <f t="shared" si="0"/>
        <v>0</v>
      </c>
      <c r="E38" s="7">
        <v>3</v>
      </c>
      <c r="F38" s="7">
        <v>100</v>
      </c>
      <c r="G38" s="14">
        <f t="shared" si="9"/>
        <v>300</v>
      </c>
      <c r="H38" s="7"/>
      <c r="I38" s="7"/>
      <c r="J38" s="14">
        <f t="shared" si="10"/>
        <v>0</v>
      </c>
      <c r="K38" s="7"/>
      <c r="L38" s="7"/>
      <c r="M38" s="14">
        <f t="shared" si="11"/>
        <v>0</v>
      </c>
      <c r="N38" s="7"/>
      <c r="O38" s="7"/>
      <c r="P38" s="14">
        <f t="shared" si="12"/>
        <v>0</v>
      </c>
      <c r="Q38" s="7"/>
      <c r="R38" s="7"/>
      <c r="S38" s="14">
        <f t="shared" si="13"/>
        <v>0</v>
      </c>
      <c r="T38" s="7"/>
      <c r="U38" s="7"/>
      <c r="V38" s="14">
        <f t="shared" si="14"/>
        <v>0</v>
      </c>
      <c r="W38" s="7"/>
      <c r="X38" s="15"/>
      <c r="Y38" s="7">
        <f t="shared" si="15"/>
        <v>0</v>
      </c>
      <c r="Z38" s="14">
        <f t="shared" si="16"/>
        <v>300</v>
      </c>
      <c r="AA38" s="29"/>
    </row>
    <row r="39" s="1" customFormat="1" ht="32" customHeight="1" spans="1:27">
      <c r="A39" s="7" t="s">
        <v>51</v>
      </c>
      <c r="B39" s="7">
        <v>62</v>
      </c>
      <c r="C39" s="7">
        <v>15</v>
      </c>
      <c r="D39" s="14">
        <f t="shared" si="0"/>
        <v>930</v>
      </c>
      <c r="E39" s="7">
        <v>3</v>
      </c>
      <c r="F39" s="7">
        <v>100</v>
      </c>
      <c r="G39" s="14">
        <f t="shared" si="9"/>
        <v>300</v>
      </c>
      <c r="H39" s="7">
        <v>11</v>
      </c>
      <c r="I39" s="7">
        <v>120</v>
      </c>
      <c r="J39" s="14">
        <f t="shared" si="10"/>
        <v>1320</v>
      </c>
      <c r="K39" s="7"/>
      <c r="L39" s="7"/>
      <c r="M39" s="14">
        <f t="shared" si="11"/>
        <v>0</v>
      </c>
      <c r="N39" s="7"/>
      <c r="O39" s="7"/>
      <c r="P39" s="14">
        <f t="shared" si="12"/>
        <v>0</v>
      </c>
      <c r="Q39" s="7"/>
      <c r="R39" s="7"/>
      <c r="S39" s="14">
        <f t="shared" si="13"/>
        <v>0</v>
      </c>
      <c r="T39" s="7"/>
      <c r="U39" s="7"/>
      <c r="V39" s="14">
        <f t="shared" si="14"/>
        <v>0</v>
      </c>
      <c r="W39" s="7"/>
      <c r="X39" s="15"/>
      <c r="Y39" s="7">
        <f t="shared" si="15"/>
        <v>0</v>
      </c>
      <c r="Z39" s="14">
        <f t="shared" si="16"/>
        <v>2550</v>
      </c>
      <c r="AA39" s="29"/>
    </row>
    <row r="40" s="1" customFormat="1" ht="32" customHeight="1" spans="1:27">
      <c r="A40" s="7" t="s">
        <v>52</v>
      </c>
      <c r="B40" s="7"/>
      <c r="C40" s="7"/>
      <c r="D40" s="14">
        <f t="shared" si="0"/>
        <v>0</v>
      </c>
      <c r="E40" s="7">
        <v>1</v>
      </c>
      <c r="F40" s="7">
        <v>100</v>
      </c>
      <c r="G40" s="14">
        <f t="shared" si="9"/>
        <v>100</v>
      </c>
      <c r="H40" s="7"/>
      <c r="I40" s="7"/>
      <c r="J40" s="14">
        <f t="shared" si="10"/>
        <v>0</v>
      </c>
      <c r="K40" s="7"/>
      <c r="L40" s="7"/>
      <c r="M40" s="14">
        <f t="shared" si="11"/>
        <v>0</v>
      </c>
      <c r="N40" s="7"/>
      <c r="O40" s="7"/>
      <c r="P40" s="14">
        <f t="shared" si="12"/>
        <v>0</v>
      </c>
      <c r="Q40" s="7"/>
      <c r="R40" s="7"/>
      <c r="S40" s="14">
        <f t="shared" si="13"/>
        <v>0</v>
      </c>
      <c r="T40" s="7">
        <v>7</v>
      </c>
      <c r="U40" s="7">
        <v>180</v>
      </c>
      <c r="V40" s="14">
        <f t="shared" si="14"/>
        <v>1260</v>
      </c>
      <c r="W40" s="7"/>
      <c r="X40" s="15"/>
      <c r="Y40" s="7">
        <f t="shared" si="15"/>
        <v>0</v>
      </c>
      <c r="Z40" s="14">
        <f t="shared" si="16"/>
        <v>1360</v>
      </c>
      <c r="AA40" s="29"/>
    </row>
    <row r="41" s="1" customFormat="1" ht="32" customHeight="1" spans="1:27">
      <c r="A41" s="7" t="s">
        <v>53</v>
      </c>
      <c r="B41" s="7"/>
      <c r="C41" s="7"/>
      <c r="D41" s="14">
        <f t="shared" si="0"/>
        <v>0</v>
      </c>
      <c r="E41" s="7"/>
      <c r="F41" s="7"/>
      <c r="G41" s="14">
        <f t="shared" si="9"/>
        <v>0</v>
      </c>
      <c r="H41" s="7">
        <v>3</v>
      </c>
      <c r="I41" s="7">
        <v>120</v>
      </c>
      <c r="J41" s="14">
        <f t="shared" si="10"/>
        <v>360</v>
      </c>
      <c r="K41" s="7"/>
      <c r="L41" s="7"/>
      <c r="M41" s="14">
        <f t="shared" si="11"/>
        <v>0</v>
      </c>
      <c r="N41" s="7"/>
      <c r="O41" s="7"/>
      <c r="P41" s="14">
        <f t="shared" si="12"/>
        <v>0</v>
      </c>
      <c r="Q41" s="7">
        <v>3</v>
      </c>
      <c r="R41" s="7">
        <v>60</v>
      </c>
      <c r="S41" s="14">
        <f t="shared" si="13"/>
        <v>180</v>
      </c>
      <c r="T41" s="7">
        <v>3</v>
      </c>
      <c r="U41" s="7">
        <v>180</v>
      </c>
      <c r="V41" s="14">
        <f t="shared" si="14"/>
        <v>540</v>
      </c>
      <c r="W41" s="7"/>
      <c r="X41" s="15"/>
      <c r="Y41" s="7">
        <f t="shared" si="15"/>
        <v>0</v>
      </c>
      <c r="Z41" s="14">
        <f t="shared" si="16"/>
        <v>1080</v>
      </c>
      <c r="AA41" s="29"/>
    </row>
    <row r="42" s="1" customFormat="1" ht="32" customHeight="1" spans="1:27">
      <c r="A42" s="15" t="s">
        <v>54</v>
      </c>
      <c r="B42" s="7"/>
      <c r="C42" s="7"/>
      <c r="D42" s="14">
        <f t="shared" si="0"/>
        <v>0</v>
      </c>
      <c r="E42" s="7">
        <v>30</v>
      </c>
      <c r="F42" s="7">
        <v>100</v>
      </c>
      <c r="G42" s="14">
        <f t="shared" si="9"/>
        <v>3000</v>
      </c>
      <c r="H42" s="7"/>
      <c r="I42" s="7"/>
      <c r="J42" s="14">
        <f t="shared" si="10"/>
        <v>0</v>
      </c>
      <c r="K42" s="7"/>
      <c r="L42" s="7"/>
      <c r="M42" s="14">
        <f t="shared" si="11"/>
        <v>0</v>
      </c>
      <c r="N42" s="7"/>
      <c r="O42" s="7"/>
      <c r="P42" s="14">
        <f t="shared" si="12"/>
        <v>0</v>
      </c>
      <c r="Q42" s="7"/>
      <c r="R42" s="7"/>
      <c r="S42" s="14">
        <f t="shared" si="13"/>
        <v>0</v>
      </c>
      <c r="T42" s="7"/>
      <c r="U42" s="7"/>
      <c r="V42" s="14">
        <f t="shared" si="14"/>
        <v>0</v>
      </c>
      <c r="W42" s="7"/>
      <c r="X42" s="15"/>
      <c r="Y42" s="7">
        <f t="shared" si="15"/>
        <v>0</v>
      </c>
      <c r="Z42" s="14">
        <f t="shared" si="16"/>
        <v>3000</v>
      </c>
      <c r="AA42" s="29"/>
    </row>
    <row r="43" s="1" customFormat="1" ht="32" customHeight="1" spans="1:27">
      <c r="A43" s="7" t="s">
        <v>55</v>
      </c>
      <c r="B43" s="7"/>
      <c r="C43" s="7"/>
      <c r="D43" s="14">
        <f t="shared" si="0"/>
        <v>0</v>
      </c>
      <c r="E43" s="7">
        <v>7</v>
      </c>
      <c r="F43" s="7">
        <v>100</v>
      </c>
      <c r="G43" s="14">
        <f t="shared" si="9"/>
        <v>700</v>
      </c>
      <c r="H43" s="7">
        <v>1</v>
      </c>
      <c r="I43" s="7">
        <v>120</v>
      </c>
      <c r="J43" s="14">
        <f t="shared" si="10"/>
        <v>120</v>
      </c>
      <c r="K43" s="7"/>
      <c r="L43" s="7"/>
      <c r="M43" s="14">
        <f t="shared" si="11"/>
        <v>0</v>
      </c>
      <c r="N43" s="7"/>
      <c r="O43" s="7"/>
      <c r="P43" s="14">
        <f t="shared" si="12"/>
        <v>0</v>
      </c>
      <c r="Q43" s="7"/>
      <c r="R43" s="7"/>
      <c r="S43" s="14">
        <f t="shared" si="13"/>
        <v>0</v>
      </c>
      <c r="T43" s="7"/>
      <c r="U43" s="7"/>
      <c r="V43" s="14">
        <f t="shared" si="14"/>
        <v>0</v>
      </c>
      <c r="W43" s="7"/>
      <c r="X43" s="15"/>
      <c r="Y43" s="7">
        <f t="shared" si="15"/>
        <v>0</v>
      </c>
      <c r="Z43" s="14">
        <f t="shared" si="16"/>
        <v>820</v>
      </c>
      <c r="AA43" s="29"/>
    </row>
    <row r="44" s="1" customFormat="1" ht="32" customHeight="1" spans="1:27">
      <c r="A44" s="7" t="s">
        <v>56</v>
      </c>
      <c r="B44" s="7"/>
      <c r="C44" s="7"/>
      <c r="D44" s="14">
        <f t="shared" si="0"/>
        <v>0</v>
      </c>
      <c r="E44" s="7">
        <v>9</v>
      </c>
      <c r="F44" s="7">
        <v>100</v>
      </c>
      <c r="G44" s="14">
        <f t="shared" si="9"/>
        <v>900</v>
      </c>
      <c r="H44" s="7">
        <v>5</v>
      </c>
      <c r="I44" s="7">
        <v>120</v>
      </c>
      <c r="J44" s="14">
        <f t="shared" si="10"/>
        <v>600</v>
      </c>
      <c r="K44" s="7"/>
      <c r="L44" s="7"/>
      <c r="M44" s="14">
        <f t="shared" si="11"/>
        <v>0</v>
      </c>
      <c r="N44" s="7"/>
      <c r="O44" s="7"/>
      <c r="P44" s="14">
        <f t="shared" si="12"/>
        <v>0</v>
      </c>
      <c r="Q44" s="7"/>
      <c r="R44" s="7"/>
      <c r="S44" s="14">
        <f t="shared" si="13"/>
        <v>0</v>
      </c>
      <c r="T44" s="7"/>
      <c r="U44" s="7"/>
      <c r="V44" s="14">
        <f t="shared" si="14"/>
        <v>0</v>
      </c>
      <c r="W44" s="7"/>
      <c r="X44" s="15"/>
      <c r="Y44" s="7">
        <f t="shared" si="15"/>
        <v>0</v>
      </c>
      <c r="Z44" s="14">
        <f t="shared" si="16"/>
        <v>1500</v>
      </c>
      <c r="AA44" s="29"/>
    </row>
    <row r="45" s="1" customFormat="1" ht="32" customHeight="1" spans="1:27">
      <c r="A45" s="7" t="s">
        <v>57</v>
      </c>
      <c r="B45" s="7"/>
      <c r="C45" s="7"/>
      <c r="D45" s="14">
        <f t="shared" si="0"/>
        <v>0</v>
      </c>
      <c r="E45" s="7"/>
      <c r="F45" s="7"/>
      <c r="G45" s="14">
        <f t="shared" si="9"/>
        <v>0</v>
      </c>
      <c r="H45" s="7">
        <v>1</v>
      </c>
      <c r="I45" s="7">
        <v>120</v>
      </c>
      <c r="J45" s="14">
        <f t="shared" si="10"/>
        <v>120</v>
      </c>
      <c r="K45" s="7"/>
      <c r="L45" s="7"/>
      <c r="M45" s="14">
        <f t="shared" si="11"/>
        <v>0</v>
      </c>
      <c r="N45" s="7"/>
      <c r="O45" s="7"/>
      <c r="P45" s="14">
        <f t="shared" si="12"/>
        <v>0</v>
      </c>
      <c r="Q45" s="7"/>
      <c r="R45" s="7"/>
      <c r="S45" s="14">
        <f t="shared" si="13"/>
        <v>0</v>
      </c>
      <c r="T45" s="7">
        <v>4</v>
      </c>
      <c r="U45" s="7">
        <v>180</v>
      </c>
      <c r="V45" s="14">
        <f t="shared" si="14"/>
        <v>720</v>
      </c>
      <c r="W45" s="7"/>
      <c r="X45" s="15"/>
      <c r="Y45" s="7">
        <f t="shared" si="15"/>
        <v>0</v>
      </c>
      <c r="Z45" s="14">
        <f t="shared" si="16"/>
        <v>840</v>
      </c>
      <c r="AA45" s="29"/>
    </row>
    <row r="46" s="1" customFormat="1" ht="32" customHeight="1" spans="1:27">
      <c r="A46" s="15" t="s">
        <v>58</v>
      </c>
      <c r="B46" s="7"/>
      <c r="C46" s="7"/>
      <c r="D46" s="14">
        <v>0</v>
      </c>
      <c r="E46" s="7">
        <v>2</v>
      </c>
      <c r="F46" s="7">
        <v>100</v>
      </c>
      <c r="G46" s="14">
        <v>200</v>
      </c>
      <c r="H46" s="7">
        <v>4</v>
      </c>
      <c r="I46" s="7">
        <v>120</v>
      </c>
      <c r="J46" s="14">
        <f t="shared" si="10"/>
        <v>480</v>
      </c>
      <c r="K46" s="7"/>
      <c r="L46" s="7"/>
      <c r="M46" s="14">
        <f t="shared" si="11"/>
        <v>0</v>
      </c>
      <c r="N46" s="7"/>
      <c r="O46" s="7"/>
      <c r="P46" s="14">
        <f t="shared" si="12"/>
        <v>0</v>
      </c>
      <c r="Q46" s="7"/>
      <c r="R46" s="7"/>
      <c r="S46" s="14">
        <f t="shared" si="13"/>
        <v>0</v>
      </c>
      <c r="T46" s="7"/>
      <c r="U46" s="7"/>
      <c r="V46" s="14">
        <f t="shared" si="14"/>
        <v>0</v>
      </c>
      <c r="W46" s="7"/>
      <c r="X46" s="7"/>
      <c r="Y46" s="15">
        <f t="shared" si="15"/>
        <v>0</v>
      </c>
      <c r="Z46" s="14">
        <f t="shared" si="16"/>
        <v>680</v>
      </c>
      <c r="AA46" s="29"/>
    </row>
    <row r="47" s="1" customFormat="1" ht="32" customHeight="1" spans="1:27">
      <c r="A47" s="7" t="s">
        <v>59</v>
      </c>
      <c r="B47" s="7">
        <v>110</v>
      </c>
      <c r="C47" s="7">
        <v>15</v>
      </c>
      <c r="D47" s="14">
        <f t="shared" ref="D47:D72" si="17">C47*B47</f>
        <v>1650</v>
      </c>
      <c r="E47" s="7">
        <v>110</v>
      </c>
      <c r="F47" s="7">
        <v>100</v>
      </c>
      <c r="G47" s="14">
        <f t="shared" ref="G47:G49" si="18">E47*F47</f>
        <v>11000</v>
      </c>
      <c r="H47" s="7">
        <v>85</v>
      </c>
      <c r="I47" s="7">
        <v>120</v>
      </c>
      <c r="J47" s="14">
        <f t="shared" ref="J47:J49" si="19">H47*I47</f>
        <v>10200</v>
      </c>
      <c r="K47" s="7"/>
      <c r="L47" s="7"/>
      <c r="M47" s="14">
        <f t="shared" si="11"/>
        <v>0</v>
      </c>
      <c r="N47" s="7"/>
      <c r="O47" s="7"/>
      <c r="P47" s="14">
        <f t="shared" ref="P47:P49" si="20">N47*O47</f>
        <v>0</v>
      </c>
      <c r="Q47" s="7">
        <v>2</v>
      </c>
      <c r="R47" s="7">
        <v>60</v>
      </c>
      <c r="S47" s="14">
        <f t="shared" ref="S47:S49" si="21">Q47*R47</f>
        <v>120</v>
      </c>
      <c r="T47" s="7">
        <v>4</v>
      </c>
      <c r="U47" s="7">
        <v>180</v>
      </c>
      <c r="V47" s="14">
        <f t="shared" ref="V47:V49" si="22">T47*U47</f>
        <v>720</v>
      </c>
      <c r="W47" s="7"/>
      <c r="X47" s="15"/>
      <c r="Y47" s="7">
        <f t="shared" ref="Y47:Y49" si="23">W47*X47</f>
        <v>0</v>
      </c>
      <c r="Z47" s="14">
        <f t="shared" ref="Z47:Z72" si="24">D47+G47+J47+M47+P47+S47+V47+Y47</f>
        <v>23690</v>
      </c>
      <c r="AA47" s="29"/>
    </row>
    <row r="48" s="1" customFormat="1" ht="32" customHeight="1" spans="1:27">
      <c r="A48" s="7" t="s">
        <v>60</v>
      </c>
      <c r="B48" s="7">
        <v>40</v>
      </c>
      <c r="C48" s="7">
        <v>15</v>
      </c>
      <c r="D48" s="14">
        <f t="shared" si="17"/>
        <v>600</v>
      </c>
      <c r="E48" s="7">
        <v>8</v>
      </c>
      <c r="F48" s="7">
        <v>100</v>
      </c>
      <c r="G48" s="14">
        <f t="shared" si="18"/>
        <v>800</v>
      </c>
      <c r="H48" s="7"/>
      <c r="I48" s="7"/>
      <c r="J48" s="14">
        <f t="shared" si="19"/>
        <v>0</v>
      </c>
      <c r="K48" s="7"/>
      <c r="L48" s="7"/>
      <c r="M48" s="14">
        <f t="shared" si="11"/>
        <v>0</v>
      </c>
      <c r="N48" s="7"/>
      <c r="O48" s="7"/>
      <c r="P48" s="14">
        <f t="shared" si="20"/>
        <v>0</v>
      </c>
      <c r="Q48" s="7"/>
      <c r="R48" s="7"/>
      <c r="S48" s="14">
        <f t="shared" si="21"/>
        <v>0</v>
      </c>
      <c r="T48" s="7"/>
      <c r="U48" s="7"/>
      <c r="V48" s="14">
        <f t="shared" si="22"/>
        <v>0</v>
      </c>
      <c r="W48" s="7"/>
      <c r="X48" s="15"/>
      <c r="Y48" s="7">
        <f t="shared" si="23"/>
        <v>0</v>
      </c>
      <c r="Z48" s="14">
        <f t="shared" si="24"/>
        <v>1400</v>
      </c>
      <c r="AA48" s="29"/>
    </row>
    <row r="49" s="1" customFormat="1" ht="32" customHeight="1" spans="1:27">
      <c r="A49" s="7" t="s">
        <v>61</v>
      </c>
      <c r="B49" s="7"/>
      <c r="C49" s="7"/>
      <c r="D49" s="14">
        <f t="shared" si="17"/>
        <v>0</v>
      </c>
      <c r="E49" s="7"/>
      <c r="F49" s="7"/>
      <c r="G49" s="14">
        <f t="shared" si="18"/>
        <v>0</v>
      </c>
      <c r="H49" s="7">
        <v>1</v>
      </c>
      <c r="I49" s="7">
        <v>120</v>
      </c>
      <c r="J49" s="14">
        <f t="shared" si="19"/>
        <v>120</v>
      </c>
      <c r="K49" s="7"/>
      <c r="L49" s="7"/>
      <c r="M49" s="14">
        <f t="shared" ref="M47:M49" si="25">K49*L49</f>
        <v>0</v>
      </c>
      <c r="N49" s="7"/>
      <c r="O49" s="7"/>
      <c r="P49" s="14">
        <f t="shared" si="20"/>
        <v>0</v>
      </c>
      <c r="Q49" s="7"/>
      <c r="R49" s="7"/>
      <c r="S49" s="14">
        <f t="shared" si="21"/>
        <v>0</v>
      </c>
      <c r="T49" s="7">
        <v>33</v>
      </c>
      <c r="U49" s="7">
        <v>180</v>
      </c>
      <c r="V49" s="14">
        <f t="shared" si="22"/>
        <v>5940</v>
      </c>
      <c r="W49" s="7"/>
      <c r="X49" s="15"/>
      <c r="Y49" s="7">
        <f t="shared" si="23"/>
        <v>0</v>
      </c>
      <c r="Z49" s="14">
        <f t="shared" si="24"/>
        <v>6060</v>
      </c>
      <c r="AA49" s="29"/>
    </row>
    <row r="50" s="1" customFormat="1" ht="32" customHeight="1" spans="1:27">
      <c r="A50" s="7" t="s">
        <v>62</v>
      </c>
      <c r="B50" s="7"/>
      <c r="C50" s="7"/>
      <c r="D50" s="14">
        <f t="shared" si="17"/>
        <v>0</v>
      </c>
      <c r="E50" s="7"/>
      <c r="F50" s="7"/>
      <c r="G50" s="14">
        <f>F50*E50</f>
        <v>0</v>
      </c>
      <c r="H50" s="7"/>
      <c r="I50" s="7"/>
      <c r="J50" s="14">
        <f>I50*H50</f>
        <v>0</v>
      </c>
      <c r="K50" s="7"/>
      <c r="L50" s="7"/>
      <c r="M50" s="14">
        <f>L50*K50</f>
        <v>0</v>
      </c>
      <c r="N50" s="7"/>
      <c r="O50" s="7"/>
      <c r="P50" s="14">
        <f>O50*N50</f>
        <v>0</v>
      </c>
      <c r="Q50" s="7">
        <v>7</v>
      </c>
      <c r="R50" s="7">
        <v>60</v>
      </c>
      <c r="S50" s="14">
        <f>R50*Q50</f>
        <v>420</v>
      </c>
      <c r="T50" s="7"/>
      <c r="U50" s="7"/>
      <c r="V50" s="14">
        <f>U50*T50</f>
        <v>0</v>
      </c>
      <c r="W50" s="7"/>
      <c r="X50" s="7"/>
      <c r="Y50" s="15">
        <f>X50*W50</f>
        <v>0</v>
      </c>
      <c r="Z50" s="33">
        <f t="shared" si="24"/>
        <v>420</v>
      </c>
      <c r="AA50" s="29"/>
    </row>
    <row r="51" s="1" customFormat="1" ht="32" customHeight="1" spans="1:27">
      <c r="A51" s="7" t="s">
        <v>63</v>
      </c>
      <c r="B51" s="7">
        <v>24</v>
      </c>
      <c r="C51" s="7">
        <v>15</v>
      </c>
      <c r="D51" s="14">
        <f t="shared" si="17"/>
        <v>360</v>
      </c>
      <c r="E51" s="7">
        <v>7</v>
      </c>
      <c r="F51" s="7">
        <v>100</v>
      </c>
      <c r="G51" s="14">
        <f t="shared" ref="G51:G72" si="26">E51*F51</f>
        <v>700</v>
      </c>
      <c r="H51" s="7">
        <v>47</v>
      </c>
      <c r="I51" s="7">
        <v>120</v>
      </c>
      <c r="J51" s="14">
        <f t="shared" ref="J51:J72" si="27">H51*I51</f>
        <v>5640</v>
      </c>
      <c r="K51" s="7"/>
      <c r="L51" s="7"/>
      <c r="M51" s="14">
        <f t="shared" ref="M51:M72" si="28">K51*L51</f>
        <v>0</v>
      </c>
      <c r="N51" s="7"/>
      <c r="O51" s="7"/>
      <c r="P51" s="14">
        <f t="shared" ref="P51:P72" si="29">N51*O51</f>
        <v>0</v>
      </c>
      <c r="Q51" s="7"/>
      <c r="R51" s="7"/>
      <c r="S51" s="14">
        <f t="shared" ref="S51:S73" si="30">Q51*R51</f>
        <v>0</v>
      </c>
      <c r="T51" s="7"/>
      <c r="U51" s="7"/>
      <c r="V51" s="14">
        <f t="shared" ref="V51:V73" si="31">T51*U51</f>
        <v>0</v>
      </c>
      <c r="W51" s="7"/>
      <c r="X51" s="15"/>
      <c r="Y51" s="7">
        <f t="shared" ref="Y51:Y72" si="32">W51*X51</f>
        <v>0</v>
      </c>
      <c r="Z51" s="14">
        <f t="shared" si="24"/>
        <v>6700</v>
      </c>
      <c r="AA51" s="29"/>
    </row>
    <row r="52" s="1" customFormat="1" ht="32" customHeight="1" spans="1:27">
      <c r="A52" s="7" t="s">
        <v>64</v>
      </c>
      <c r="B52" s="7"/>
      <c r="C52" s="7"/>
      <c r="D52" s="14">
        <f t="shared" si="17"/>
        <v>0</v>
      </c>
      <c r="E52" s="7">
        <v>15</v>
      </c>
      <c r="F52" s="7">
        <v>100</v>
      </c>
      <c r="G52" s="14">
        <f t="shared" si="26"/>
        <v>1500</v>
      </c>
      <c r="H52" s="7"/>
      <c r="I52" s="7"/>
      <c r="J52" s="14">
        <f t="shared" si="27"/>
        <v>0</v>
      </c>
      <c r="K52" s="7"/>
      <c r="L52" s="7"/>
      <c r="M52" s="14">
        <f t="shared" si="28"/>
        <v>0</v>
      </c>
      <c r="N52" s="7"/>
      <c r="O52" s="7"/>
      <c r="P52" s="14">
        <f t="shared" si="29"/>
        <v>0</v>
      </c>
      <c r="Q52" s="7"/>
      <c r="R52" s="7"/>
      <c r="S52" s="14">
        <f t="shared" si="30"/>
        <v>0</v>
      </c>
      <c r="T52" s="7"/>
      <c r="U52" s="7"/>
      <c r="V52" s="14">
        <f t="shared" si="31"/>
        <v>0</v>
      </c>
      <c r="W52" s="7"/>
      <c r="X52" s="15"/>
      <c r="Y52" s="7">
        <f t="shared" si="32"/>
        <v>0</v>
      </c>
      <c r="Z52" s="14">
        <f t="shared" si="24"/>
        <v>1500</v>
      </c>
      <c r="AA52" s="29"/>
    </row>
    <row r="53" s="1" customFormat="1" ht="32" customHeight="1" spans="1:27">
      <c r="A53" s="7" t="s">
        <v>65</v>
      </c>
      <c r="B53" s="7">
        <v>1</v>
      </c>
      <c r="C53" s="7">
        <v>15</v>
      </c>
      <c r="D53" s="14">
        <f t="shared" si="17"/>
        <v>15</v>
      </c>
      <c r="E53" s="7">
        <v>2</v>
      </c>
      <c r="F53" s="7">
        <v>100</v>
      </c>
      <c r="G53" s="14">
        <f t="shared" si="26"/>
        <v>200</v>
      </c>
      <c r="H53" s="7">
        <v>21</v>
      </c>
      <c r="I53" s="7">
        <v>120</v>
      </c>
      <c r="J53" s="14">
        <f t="shared" si="27"/>
        <v>2520</v>
      </c>
      <c r="K53" s="7"/>
      <c r="L53" s="7"/>
      <c r="M53" s="14">
        <f t="shared" si="28"/>
        <v>0</v>
      </c>
      <c r="N53" s="7"/>
      <c r="O53" s="7"/>
      <c r="P53" s="14">
        <f t="shared" si="29"/>
        <v>0</v>
      </c>
      <c r="Q53" s="7">
        <v>19</v>
      </c>
      <c r="R53" s="7">
        <v>60</v>
      </c>
      <c r="S53" s="14">
        <f t="shared" si="30"/>
        <v>1140</v>
      </c>
      <c r="T53" s="7">
        <v>40</v>
      </c>
      <c r="U53" s="7">
        <v>180</v>
      </c>
      <c r="V53" s="14">
        <f t="shared" si="31"/>
        <v>7200</v>
      </c>
      <c r="W53" s="7"/>
      <c r="X53" s="15"/>
      <c r="Y53" s="7">
        <f t="shared" si="32"/>
        <v>0</v>
      </c>
      <c r="Z53" s="14">
        <f t="shared" si="24"/>
        <v>11075</v>
      </c>
      <c r="AA53" s="29"/>
    </row>
    <row r="54" s="1" customFormat="1" ht="32" customHeight="1" spans="1:27">
      <c r="A54" s="7" t="s">
        <v>66</v>
      </c>
      <c r="B54" s="7"/>
      <c r="C54" s="7"/>
      <c r="D54" s="14">
        <f t="shared" si="17"/>
        <v>0</v>
      </c>
      <c r="E54" s="7"/>
      <c r="F54" s="7"/>
      <c r="G54" s="14">
        <f t="shared" si="26"/>
        <v>0</v>
      </c>
      <c r="H54" s="7">
        <v>8</v>
      </c>
      <c r="I54" s="7">
        <v>120</v>
      </c>
      <c r="J54" s="14">
        <f t="shared" si="27"/>
        <v>960</v>
      </c>
      <c r="K54" s="7"/>
      <c r="L54" s="7"/>
      <c r="M54" s="14">
        <f t="shared" si="28"/>
        <v>0</v>
      </c>
      <c r="N54" s="7"/>
      <c r="O54" s="7"/>
      <c r="P54" s="14">
        <f t="shared" si="29"/>
        <v>0</v>
      </c>
      <c r="Q54" s="7">
        <v>6</v>
      </c>
      <c r="R54" s="7">
        <v>60</v>
      </c>
      <c r="S54" s="14">
        <f t="shared" si="30"/>
        <v>360</v>
      </c>
      <c r="T54" s="7"/>
      <c r="U54" s="7"/>
      <c r="V54" s="14">
        <f t="shared" si="31"/>
        <v>0</v>
      </c>
      <c r="W54" s="7"/>
      <c r="X54" s="15"/>
      <c r="Y54" s="7">
        <f t="shared" si="32"/>
        <v>0</v>
      </c>
      <c r="Z54" s="14">
        <f t="shared" si="24"/>
        <v>1320</v>
      </c>
      <c r="AA54" s="29"/>
    </row>
    <row r="55" s="1" customFormat="1" ht="32" customHeight="1" spans="1:27">
      <c r="A55" s="7" t="s">
        <v>67</v>
      </c>
      <c r="B55" s="7"/>
      <c r="C55" s="7"/>
      <c r="D55" s="14">
        <f t="shared" si="17"/>
        <v>0</v>
      </c>
      <c r="E55" s="7"/>
      <c r="F55" s="7"/>
      <c r="G55" s="14">
        <f t="shared" si="26"/>
        <v>0</v>
      </c>
      <c r="H55" s="7">
        <v>14</v>
      </c>
      <c r="I55" s="7">
        <v>120</v>
      </c>
      <c r="J55" s="14">
        <f t="shared" si="27"/>
        <v>1680</v>
      </c>
      <c r="K55" s="7"/>
      <c r="L55" s="7"/>
      <c r="M55" s="14">
        <f t="shared" si="28"/>
        <v>0</v>
      </c>
      <c r="N55" s="7"/>
      <c r="O55" s="7"/>
      <c r="P55" s="14">
        <f t="shared" si="29"/>
        <v>0</v>
      </c>
      <c r="Q55" s="7">
        <v>2</v>
      </c>
      <c r="R55" s="7">
        <v>60</v>
      </c>
      <c r="S55" s="14">
        <f t="shared" si="30"/>
        <v>120</v>
      </c>
      <c r="T55" s="7">
        <v>4</v>
      </c>
      <c r="U55" s="7">
        <v>180</v>
      </c>
      <c r="V55" s="14">
        <f t="shared" si="31"/>
        <v>720</v>
      </c>
      <c r="W55" s="7"/>
      <c r="X55" s="15"/>
      <c r="Y55" s="7">
        <f t="shared" si="32"/>
        <v>0</v>
      </c>
      <c r="Z55" s="14">
        <f t="shared" si="24"/>
        <v>2520</v>
      </c>
      <c r="AA55" s="29"/>
    </row>
    <row r="56" s="1" customFormat="1" ht="32" customHeight="1" spans="1:27">
      <c r="A56" s="7" t="s">
        <v>68</v>
      </c>
      <c r="B56" s="7"/>
      <c r="C56" s="7"/>
      <c r="D56" s="14">
        <f t="shared" si="17"/>
        <v>0</v>
      </c>
      <c r="E56" s="7"/>
      <c r="F56" s="7"/>
      <c r="G56" s="14">
        <f t="shared" si="26"/>
        <v>0</v>
      </c>
      <c r="H56" s="7"/>
      <c r="I56" s="7"/>
      <c r="J56" s="14">
        <f t="shared" si="27"/>
        <v>0</v>
      </c>
      <c r="K56" s="7"/>
      <c r="L56" s="7"/>
      <c r="M56" s="14">
        <f t="shared" si="28"/>
        <v>0</v>
      </c>
      <c r="N56" s="7"/>
      <c r="O56" s="7"/>
      <c r="P56" s="14">
        <f t="shared" si="29"/>
        <v>0</v>
      </c>
      <c r="Q56" s="7"/>
      <c r="R56" s="7"/>
      <c r="S56" s="14">
        <f t="shared" si="30"/>
        <v>0</v>
      </c>
      <c r="T56" s="7">
        <v>33</v>
      </c>
      <c r="U56" s="7">
        <v>180</v>
      </c>
      <c r="V56" s="14">
        <f t="shared" si="31"/>
        <v>5940</v>
      </c>
      <c r="W56" s="7"/>
      <c r="X56" s="15"/>
      <c r="Y56" s="7">
        <f t="shared" si="32"/>
        <v>0</v>
      </c>
      <c r="Z56" s="14">
        <f t="shared" si="24"/>
        <v>5940</v>
      </c>
      <c r="AA56" s="29"/>
    </row>
    <row r="57" s="1" customFormat="1" ht="32" customHeight="1" spans="1:27">
      <c r="A57" s="7" t="s">
        <v>69</v>
      </c>
      <c r="B57" s="7"/>
      <c r="C57" s="7"/>
      <c r="D57" s="14">
        <f t="shared" si="17"/>
        <v>0</v>
      </c>
      <c r="E57" s="7"/>
      <c r="F57" s="7"/>
      <c r="G57" s="14">
        <f t="shared" si="26"/>
        <v>0</v>
      </c>
      <c r="H57" s="7"/>
      <c r="I57" s="7"/>
      <c r="J57" s="14">
        <f t="shared" si="27"/>
        <v>0</v>
      </c>
      <c r="K57" s="7">
        <v>3</v>
      </c>
      <c r="L57" s="7">
        <v>40</v>
      </c>
      <c r="M57" s="14">
        <f t="shared" si="28"/>
        <v>120</v>
      </c>
      <c r="N57" s="7"/>
      <c r="O57" s="7"/>
      <c r="P57" s="14">
        <f t="shared" si="29"/>
        <v>0</v>
      </c>
      <c r="Q57" s="7">
        <v>1</v>
      </c>
      <c r="R57" s="7">
        <v>60</v>
      </c>
      <c r="S57" s="14">
        <f t="shared" si="30"/>
        <v>60</v>
      </c>
      <c r="T57" s="7"/>
      <c r="U57" s="7"/>
      <c r="V57" s="14">
        <f t="shared" si="31"/>
        <v>0</v>
      </c>
      <c r="W57" s="7"/>
      <c r="X57" s="15"/>
      <c r="Y57" s="7">
        <f t="shared" si="32"/>
        <v>0</v>
      </c>
      <c r="Z57" s="14">
        <f t="shared" si="24"/>
        <v>180</v>
      </c>
      <c r="AA57" s="29"/>
    </row>
    <row r="58" s="1" customFormat="1" ht="32" customHeight="1" spans="1:27">
      <c r="A58" s="7" t="s">
        <v>70</v>
      </c>
      <c r="B58" s="7"/>
      <c r="C58" s="7"/>
      <c r="D58" s="14">
        <f t="shared" si="17"/>
        <v>0</v>
      </c>
      <c r="E58" s="7"/>
      <c r="F58" s="7"/>
      <c r="G58" s="14">
        <f t="shared" si="26"/>
        <v>0</v>
      </c>
      <c r="H58" s="7"/>
      <c r="I58" s="7"/>
      <c r="J58" s="14">
        <f t="shared" si="27"/>
        <v>0</v>
      </c>
      <c r="K58" s="7"/>
      <c r="L58" s="7"/>
      <c r="M58" s="14">
        <f t="shared" si="28"/>
        <v>0</v>
      </c>
      <c r="N58" s="7"/>
      <c r="O58" s="7"/>
      <c r="P58" s="14">
        <f t="shared" si="29"/>
        <v>0</v>
      </c>
      <c r="Q58" s="7"/>
      <c r="R58" s="7"/>
      <c r="S58" s="14">
        <f t="shared" si="30"/>
        <v>0</v>
      </c>
      <c r="T58" s="7">
        <v>102</v>
      </c>
      <c r="U58" s="7">
        <v>180</v>
      </c>
      <c r="V58" s="14">
        <f t="shared" si="31"/>
        <v>18360</v>
      </c>
      <c r="W58" s="7"/>
      <c r="X58" s="15"/>
      <c r="Y58" s="7">
        <f t="shared" si="32"/>
        <v>0</v>
      </c>
      <c r="Z58" s="14">
        <f t="shared" si="24"/>
        <v>18360</v>
      </c>
      <c r="AA58" s="29"/>
    </row>
    <row r="59" s="1" customFormat="1" ht="32" customHeight="1" spans="1:27">
      <c r="A59" s="7" t="s">
        <v>71</v>
      </c>
      <c r="B59" s="7"/>
      <c r="C59" s="7"/>
      <c r="D59" s="14">
        <f t="shared" si="17"/>
        <v>0</v>
      </c>
      <c r="E59" s="7"/>
      <c r="F59" s="7"/>
      <c r="G59" s="14">
        <f t="shared" si="26"/>
        <v>0</v>
      </c>
      <c r="H59" s="7"/>
      <c r="I59" s="7"/>
      <c r="J59" s="14">
        <f t="shared" si="27"/>
        <v>0</v>
      </c>
      <c r="K59" s="7"/>
      <c r="L59" s="7"/>
      <c r="M59" s="14">
        <f t="shared" si="28"/>
        <v>0</v>
      </c>
      <c r="N59" s="7"/>
      <c r="O59" s="7"/>
      <c r="P59" s="14">
        <f t="shared" si="29"/>
        <v>0</v>
      </c>
      <c r="Q59" s="7"/>
      <c r="R59" s="7"/>
      <c r="S59" s="14">
        <f t="shared" si="30"/>
        <v>0</v>
      </c>
      <c r="T59" s="7">
        <v>16</v>
      </c>
      <c r="U59" s="7">
        <v>180</v>
      </c>
      <c r="V59" s="14">
        <f t="shared" si="31"/>
        <v>2880</v>
      </c>
      <c r="W59" s="7"/>
      <c r="X59" s="15"/>
      <c r="Y59" s="7">
        <f t="shared" si="32"/>
        <v>0</v>
      </c>
      <c r="Z59" s="14">
        <f t="shared" si="24"/>
        <v>2880</v>
      </c>
      <c r="AA59" s="29"/>
    </row>
    <row r="60" s="1" customFormat="1" ht="32" customHeight="1" spans="1:27">
      <c r="A60" s="7" t="s">
        <v>72</v>
      </c>
      <c r="B60" s="7">
        <v>14</v>
      </c>
      <c r="C60" s="7">
        <v>15</v>
      </c>
      <c r="D60" s="14">
        <f t="shared" si="17"/>
        <v>210</v>
      </c>
      <c r="E60" s="7">
        <v>18</v>
      </c>
      <c r="F60" s="7">
        <v>100</v>
      </c>
      <c r="G60" s="14">
        <f t="shared" si="26"/>
        <v>1800</v>
      </c>
      <c r="H60" s="7"/>
      <c r="I60" s="7"/>
      <c r="J60" s="14">
        <f t="shared" si="27"/>
        <v>0</v>
      </c>
      <c r="K60" s="7"/>
      <c r="L60" s="7"/>
      <c r="M60" s="14">
        <f t="shared" si="28"/>
        <v>0</v>
      </c>
      <c r="N60" s="7"/>
      <c r="O60" s="7"/>
      <c r="P60" s="14">
        <f t="shared" si="29"/>
        <v>0</v>
      </c>
      <c r="Q60" s="7"/>
      <c r="R60" s="7"/>
      <c r="S60" s="14">
        <f t="shared" si="30"/>
        <v>0</v>
      </c>
      <c r="T60" s="7"/>
      <c r="U60" s="7"/>
      <c r="V60" s="14">
        <f t="shared" si="31"/>
        <v>0</v>
      </c>
      <c r="W60" s="7"/>
      <c r="X60" s="15"/>
      <c r="Y60" s="7">
        <f t="shared" si="32"/>
        <v>0</v>
      </c>
      <c r="Z60" s="14">
        <f t="shared" si="24"/>
        <v>2010</v>
      </c>
      <c r="AA60" s="29"/>
    </row>
    <row r="61" s="1" customFormat="1" ht="32" customHeight="1" spans="1:27">
      <c r="A61" s="7" t="s">
        <v>73</v>
      </c>
      <c r="B61" s="7"/>
      <c r="C61" s="7"/>
      <c r="D61" s="14">
        <f t="shared" si="17"/>
        <v>0</v>
      </c>
      <c r="E61" s="7"/>
      <c r="F61" s="7"/>
      <c r="G61" s="14">
        <f t="shared" si="26"/>
        <v>0</v>
      </c>
      <c r="H61" s="7"/>
      <c r="I61" s="7"/>
      <c r="J61" s="14">
        <f t="shared" si="27"/>
        <v>0</v>
      </c>
      <c r="K61" s="7"/>
      <c r="L61" s="7"/>
      <c r="M61" s="14">
        <f t="shared" si="28"/>
        <v>0</v>
      </c>
      <c r="N61" s="7">
        <v>33</v>
      </c>
      <c r="O61" s="7">
        <v>15</v>
      </c>
      <c r="P61" s="14">
        <f t="shared" si="29"/>
        <v>495</v>
      </c>
      <c r="Q61" s="7">
        <v>15</v>
      </c>
      <c r="R61" s="7">
        <v>60</v>
      </c>
      <c r="S61" s="14">
        <f t="shared" si="30"/>
        <v>900</v>
      </c>
      <c r="T61" s="7">
        <v>6</v>
      </c>
      <c r="U61" s="7">
        <v>180</v>
      </c>
      <c r="V61" s="14">
        <f t="shared" si="31"/>
        <v>1080</v>
      </c>
      <c r="W61" s="7"/>
      <c r="X61" s="15"/>
      <c r="Y61" s="7">
        <f t="shared" si="32"/>
        <v>0</v>
      </c>
      <c r="Z61" s="14">
        <f t="shared" si="24"/>
        <v>2475</v>
      </c>
      <c r="AA61" s="29"/>
    </row>
    <row r="62" s="1" customFormat="1" ht="32" customHeight="1" spans="1:27">
      <c r="A62" s="7" t="s">
        <v>74</v>
      </c>
      <c r="B62" s="7"/>
      <c r="C62" s="7"/>
      <c r="D62" s="14">
        <f t="shared" si="17"/>
        <v>0</v>
      </c>
      <c r="E62" s="7"/>
      <c r="F62" s="7"/>
      <c r="G62" s="14">
        <f t="shared" si="26"/>
        <v>0</v>
      </c>
      <c r="H62" s="7">
        <v>2</v>
      </c>
      <c r="I62" s="7">
        <v>120</v>
      </c>
      <c r="J62" s="14">
        <f t="shared" si="27"/>
        <v>240</v>
      </c>
      <c r="K62" s="7"/>
      <c r="L62" s="7"/>
      <c r="M62" s="14">
        <f t="shared" si="28"/>
        <v>0</v>
      </c>
      <c r="N62" s="7"/>
      <c r="O62" s="7"/>
      <c r="P62" s="14">
        <f t="shared" si="29"/>
        <v>0</v>
      </c>
      <c r="Q62" s="7"/>
      <c r="R62" s="7"/>
      <c r="S62" s="14">
        <f t="shared" si="30"/>
        <v>0</v>
      </c>
      <c r="T62" s="7"/>
      <c r="U62" s="7"/>
      <c r="V62" s="14">
        <f t="shared" si="31"/>
        <v>0</v>
      </c>
      <c r="W62" s="7"/>
      <c r="X62" s="15"/>
      <c r="Y62" s="7">
        <f t="shared" si="32"/>
        <v>0</v>
      </c>
      <c r="Z62" s="14">
        <f t="shared" si="24"/>
        <v>240</v>
      </c>
      <c r="AA62" s="29"/>
    </row>
    <row r="63" s="1" customFormat="1" ht="32" customHeight="1" spans="1:27">
      <c r="A63" s="7" t="s">
        <v>75</v>
      </c>
      <c r="B63" s="7">
        <v>21</v>
      </c>
      <c r="C63" s="7">
        <v>15</v>
      </c>
      <c r="D63" s="14">
        <f t="shared" si="17"/>
        <v>315</v>
      </c>
      <c r="E63" s="7">
        <v>2</v>
      </c>
      <c r="F63" s="7">
        <v>100</v>
      </c>
      <c r="G63" s="14">
        <f t="shared" si="26"/>
        <v>200</v>
      </c>
      <c r="H63" s="7">
        <v>4</v>
      </c>
      <c r="I63" s="7">
        <v>120</v>
      </c>
      <c r="J63" s="14">
        <f t="shared" si="27"/>
        <v>480</v>
      </c>
      <c r="K63" s="7"/>
      <c r="L63" s="7"/>
      <c r="M63" s="14">
        <f t="shared" si="28"/>
        <v>0</v>
      </c>
      <c r="N63" s="7"/>
      <c r="O63" s="7"/>
      <c r="P63" s="14">
        <f t="shared" si="29"/>
        <v>0</v>
      </c>
      <c r="Q63" s="7"/>
      <c r="R63" s="7"/>
      <c r="S63" s="14">
        <f t="shared" si="30"/>
        <v>0</v>
      </c>
      <c r="T63" s="7"/>
      <c r="U63" s="7"/>
      <c r="V63" s="14">
        <f t="shared" si="31"/>
        <v>0</v>
      </c>
      <c r="W63" s="7"/>
      <c r="X63" s="15"/>
      <c r="Y63" s="7">
        <f t="shared" si="32"/>
        <v>0</v>
      </c>
      <c r="Z63" s="14">
        <f t="shared" si="24"/>
        <v>995</v>
      </c>
      <c r="AA63" s="29"/>
    </row>
    <row r="64" s="1" customFormat="1" ht="32" customHeight="1" spans="1:27">
      <c r="A64" s="7" t="s">
        <v>76</v>
      </c>
      <c r="B64" s="7"/>
      <c r="C64" s="7"/>
      <c r="D64" s="14">
        <f t="shared" si="17"/>
        <v>0</v>
      </c>
      <c r="E64" s="7"/>
      <c r="F64" s="7"/>
      <c r="G64" s="14">
        <f t="shared" si="26"/>
        <v>0</v>
      </c>
      <c r="H64" s="7"/>
      <c r="I64" s="7"/>
      <c r="J64" s="14">
        <f t="shared" si="27"/>
        <v>0</v>
      </c>
      <c r="K64" s="7"/>
      <c r="L64" s="7"/>
      <c r="M64" s="14">
        <f t="shared" si="28"/>
        <v>0</v>
      </c>
      <c r="N64" s="7"/>
      <c r="O64" s="7"/>
      <c r="P64" s="14">
        <f t="shared" si="29"/>
        <v>0</v>
      </c>
      <c r="Q64" s="7"/>
      <c r="R64" s="7"/>
      <c r="S64" s="14">
        <f t="shared" si="30"/>
        <v>0</v>
      </c>
      <c r="T64" s="7"/>
      <c r="U64" s="7"/>
      <c r="V64" s="14">
        <f t="shared" si="31"/>
        <v>0</v>
      </c>
      <c r="W64" s="7"/>
      <c r="X64" s="15"/>
      <c r="Y64" s="7">
        <f t="shared" si="32"/>
        <v>0</v>
      </c>
      <c r="Z64" s="14">
        <f t="shared" si="24"/>
        <v>0</v>
      </c>
      <c r="AA64" s="29"/>
    </row>
    <row r="65" s="1" customFormat="1" ht="32" customHeight="1" spans="1:27">
      <c r="A65" s="7" t="s">
        <v>77</v>
      </c>
      <c r="B65" s="7">
        <v>3</v>
      </c>
      <c r="C65" s="7">
        <v>15</v>
      </c>
      <c r="D65" s="14">
        <f t="shared" si="17"/>
        <v>45</v>
      </c>
      <c r="E65" s="7"/>
      <c r="F65" s="7"/>
      <c r="G65" s="14">
        <f t="shared" si="26"/>
        <v>0</v>
      </c>
      <c r="H65" s="7"/>
      <c r="I65" s="7"/>
      <c r="J65" s="14">
        <f t="shared" si="27"/>
        <v>0</v>
      </c>
      <c r="K65" s="7"/>
      <c r="L65" s="7"/>
      <c r="M65" s="14">
        <f t="shared" si="28"/>
        <v>0</v>
      </c>
      <c r="N65" s="7"/>
      <c r="O65" s="7"/>
      <c r="P65" s="14">
        <f t="shared" si="29"/>
        <v>0</v>
      </c>
      <c r="Q65" s="7"/>
      <c r="R65" s="7"/>
      <c r="S65" s="14">
        <f t="shared" si="30"/>
        <v>0</v>
      </c>
      <c r="T65" s="7"/>
      <c r="U65" s="7"/>
      <c r="V65" s="14">
        <f t="shared" si="31"/>
        <v>0</v>
      </c>
      <c r="W65" s="7"/>
      <c r="X65" s="15"/>
      <c r="Y65" s="7">
        <f t="shared" si="32"/>
        <v>0</v>
      </c>
      <c r="Z65" s="14">
        <f t="shared" si="24"/>
        <v>45</v>
      </c>
      <c r="AA65" s="29"/>
    </row>
    <row r="66" s="1" customFormat="1" ht="32" customHeight="1" spans="1:27">
      <c r="A66" s="7" t="s">
        <v>78</v>
      </c>
      <c r="B66" s="7"/>
      <c r="C66" s="7"/>
      <c r="D66" s="14">
        <f t="shared" si="17"/>
        <v>0</v>
      </c>
      <c r="E66" s="7"/>
      <c r="F66" s="7"/>
      <c r="G66" s="14">
        <f t="shared" si="26"/>
        <v>0</v>
      </c>
      <c r="H66" s="7">
        <v>1</v>
      </c>
      <c r="I66" s="7">
        <v>120</v>
      </c>
      <c r="J66" s="14">
        <f t="shared" si="27"/>
        <v>120</v>
      </c>
      <c r="K66" s="7"/>
      <c r="L66" s="7"/>
      <c r="M66" s="14">
        <f t="shared" si="28"/>
        <v>0</v>
      </c>
      <c r="N66" s="7"/>
      <c r="O66" s="7"/>
      <c r="P66" s="14">
        <f t="shared" si="29"/>
        <v>0</v>
      </c>
      <c r="Q66" s="7"/>
      <c r="R66" s="7"/>
      <c r="S66" s="14">
        <f t="shared" si="30"/>
        <v>0</v>
      </c>
      <c r="T66" s="7">
        <v>1</v>
      </c>
      <c r="U66" s="7">
        <v>180</v>
      </c>
      <c r="V66" s="14">
        <f t="shared" si="31"/>
        <v>180</v>
      </c>
      <c r="W66" s="7"/>
      <c r="X66" s="15"/>
      <c r="Y66" s="7">
        <f t="shared" si="32"/>
        <v>0</v>
      </c>
      <c r="Z66" s="14">
        <f t="shared" si="24"/>
        <v>300</v>
      </c>
      <c r="AA66" s="29"/>
    </row>
    <row r="67" s="1" customFormat="1" ht="32" customHeight="1" spans="1:27">
      <c r="A67" s="7" t="s">
        <v>79</v>
      </c>
      <c r="B67" s="7"/>
      <c r="C67" s="7"/>
      <c r="D67" s="14">
        <f t="shared" si="17"/>
        <v>0</v>
      </c>
      <c r="E67" s="7">
        <v>2</v>
      </c>
      <c r="F67" s="7">
        <v>100</v>
      </c>
      <c r="G67" s="14">
        <f t="shared" si="26"/>
        <v>200</v>
      </c>
      <c r="H67" s="7"/>
      <c r="I67" s="7"/>
      <c r="J67" s="14">
        <f t="shared" si="27"/>
        <v>0</v>
      </c>
      <c r="K67" s="7"/>
      <c r="L67" s="7"/>
      <c r="M67" s="14">
        <f t="shared" si="28"/>
        <v>0</v>
      </c>
      <c r="N67" s="7"/>
      <c r="O67" s="7"/>
      <c r="P67" s="14">
        <f t="shared" si="29"/>
        <v>0</v>
      </c>
      <c r="Q67" s="7"/>
      <c r="R67" s="7"/>
      <c r="S67" s="14">
        <f t="shared" si="30"/>
        <v>0</v>
      </c>
      <c r="T67" s="7"/>
      <c r="U67" s="7"/>
      <c r="V67" s="14">
        <f t="shared" si="31"/>
        <v>0</v>
      </c>
      <c r="W67" s="7"/>
      <c r="X67" s="15"/>
      <c r="Y67" s="7">
        <f t="shared" si="32"/>
        <v>0</v>
      </c>
      <c r="Z67" s="14">
        <f t="shared" si="24"/>
        <v>200</v>
      </c>
      <c r="AA67" s="29"/>
    </row>
    <row r="68" s="1" customFormat="1" ht="32" customHeight="1" spans="1:27">
      <c r="A68" s="7" t="s">
        <v>80</v>
      </c>
      <c r="B68" s="7"/>
      <c r="C68" s="7"/>
      <c r="D68" s="14">
        <f t="shared" si="17"/>
        <v>0</v>
      </c>
      <c r="E68" s="7">
        <v>17</v>
      </c>
      <c r="F68" s="7">
        <v>100</v>
      </c>
      <c r="G68" s="14">
        <f t="shared" si="26"/>
        <v>1700</v>
      </c>
      <c r="H68" s="7"/>
      <c r="I68" s="7"/>
      <c r="J68" s="14">
        <f t="shared" si="27"/>
        <v>0</v>
      </c>
      <c r="K68" s="7"/>
      <c r="L68" s="7"/>
      <c r="M68" s="14">
        <f t="shared" si="28"/>
        <v>0</v>
      </c>
      <c r="N68" s="7"/>
      <c r="O68" s="7"/>
      <c r="P68" s="14">
        <f t="shared" si="29"/>
        <v>0</v>
      </c>
      <c r="Q68" s="7"/>
      <c r="R68" s="7"/>
      <c r="S68" s="14">
        <f t="shared" si="30"/>
        <v>0</v>
      </c>
      <c r="T68" s="7"/>
      <c r="U68" s="7"/>
      <c r="V68" s="14">
        <f t="shared" si="31"/>
        <v>0</v>
      </c>
      <c r="W68" s="7"/>
      <c r="X68" s="15"/>
      <c r="Y68" s="7">
        <f t="shared" si="32"/>
        <v>0</v>
      </c>
      <c r="Z68" s="14">
        <f t="shared" si="24"/>
        <v>1700</v>
      </c>
      <c r="AA68" s="29"/>
    </row>
    <row r="69" s="1" customFormat="1" ht="32" customHeight="1" spans="1:27">
      <c r="A69" s="7" t="s">
        <v>81</v>
      </c>
      <c r="B69" s="7"/>
      <c r="C69" s="7"/>
      <c r="D69" s="14">
        <f t="shared" si="17"/>
        <v>0</v>
      </c>
      <c r="E69" s="7"/>
      <c r="F69" s="7"/>
      <c r="G69" s="14">
        <f t="shared" si="26"/>
        <v>0</v>
      </c>
      <c r="H69" s="7"/>
      <c r="I69" s="7"/>
      <c r="J69" s="14">
        <f t="shared" si="27"/>
        <v>0</v>
      </c>
      <c r="K69" s="7"/>
      <c r="L69" s="7"/>
      <c r="M69" s="14">
        <f t="shared" si="28"/>
        <v>0</v>
      </c>
      <c r="N69" s="7"/>
      <c r="O69" s="7"/>
      <c r="P69" s="14">
        <f t="shared" si="29"/>
        <v>0</v>
      </c>
      <c r="Q69" s="7">
        <v>6</v>
      </c>
      <c r="R69" s="7">
        <v>60</v>
      </c>
      <c r="S69" s="14">
        <f t="shared" si="30"/>
        <v>360</v>
      </c>
      <c r="T69" s="7">
        <v>28</v>
      </c>
      <c r="U69" s="7">
        <v>180</v>
      </c>
      <c r="V69" s="14">
        <f t="shared" si="31"/>
        <v>5040</v>
      </c>
      <c r="W69" s="7"/>
      <c r="X69" s="15"/>
      <c r="Y69" s="7">
        <f t="shared" si="32"/>
        <v>0</v>
      </c>
      <c r="Z69" s="14">
        <f t="shared" si="24"/>
        <v>5400</v>
      </c>
      <c r="AA69" s="29"/>
    </row>
    <row r="70" s="1" customFormat="1" ht="32" customHeight="1" spans="1:27">
      <c r="A70" s="7" t="s">
        <v>82</v>
      </c>
      <c r="B70" s="7"/>
      <c r="C70" s="7"/>
      <c r="D70" s="14">
        <f t="shared" si="17"/>
        <v>0</v>
      </c>
      <c r="E70" s="7">
        <v>18</v>
      </c>
      <c r="F70" s="7">
        <v>100</v>
      </c>
      <c r="G70" s="14">
        <f t="shared" si="26"/>
        <v>1800</v>
      </c>
      <c r="H70" s="7"/>
      <c r="I70" s="7"/>
      <c r="J70" s="14">
        <f t="shared" si="27"/>
        <v>0</v>
      </c>
      <c r="K70" s="7"/>
      <c r="L70" s="7"/>
      <c r="M70" s="14">
        <f t="shared" si="28"/>
        <v>0</v>
      </c>
      <c r="N70" s="7"/>
      <c r="O70" s="7"/>
      <c r="P70" s="14">
        <f t="shared" si="29"/>
        <v>0</v>
      </c>
      <c r="Q70" s="7"/>
      <c r="R70" s="7"/>
      <c r="S70" s="14">
        <f t="shared" si="30"/>
        <v>0</v>
      </c>
      <c r="T70" s="7">
        <v>1</v>
      </c>
      <c r="U70" s="7">
        <v>180</v>
      </c>
      <c r="V70" s="14">
        <f t="shared" si="31"/>
        <v>180</v>
      </c>
      <c r="W70" s="7"/>
      <c r="X70" s="15"/>
      <c r="Y70" s="7">
        <f t="shared" si="32"/>
        <v>0</v>
      </c>
      <c r="Z70" s="14">
        <f t="shared" si="24"/>
        <v>1980</v>
      </c>
      <c r="AA70" s="29"/>
    </row>
    <row r="71" s="1" customFormat="1" ht="32" customHeight="1" spans="1:27">
      <c r="A71" s="7" t="s">
        <v>83</v>
      </c>
      <c r="B71" s="7">
        <v>18</v>
      </c>
      <c r="C71" s="7">
        <v>15</v>
      </c>
      <c r="D71" s="14">
        <f t="shared" si="17"/>
        <v>270</v>
      </c>
      <c r="E71" s="7">
        <v>2</v>
      </c>
      <c r="F71" s="7">
        <v>100</v>
      </c>
      <c r="G71" s="14">
        <f t="shared" si="26"/>
        <v>200</v>
      </c>
      <c r="H71" s="7"/>
      <c r="I71" s="7"/>
      <c r="J71" s="14">
        <f t="shared" si="27"/>
        <v>0</v>
      </c>
      <c r="K71" s="7"/>
      <c r="L71" s="7"/>
      <c r="M71" s="14">
        <f t="shared" si="28"/>
        <v>0</v>
      </c>
      <c r="N71" s="7"/>
      <c r="O71" s="7"/>
      <c r="P71" s="14">
        <f t="shared" si="29"/>
        <v>0</v>
      </c>
      <c r="Q71" s="7">
        <v>2</v>
      </c>
      <c r="R71" s="7">
        <v>60</v>
      </c>
      <c r="S71" s="14">
        <f t="shared" si="30"/>
        <v>120</v>
      </c>
      <c r="T71" s="7"/>
      <c r="U71" s="7"/>
      <c r="V71" s="14">
        <f t="shared" si="31"/>
        <v>0</v>
      </c>
      <c r="W71" s="7"/>
      <c r="X71" s="15"/>
      <c r="Y71" s="7">
        <f t="shared" si="32"/>
        <v>0</v>
      </c>
      <c r="Z71" s="14">
        <f t="shared" si="24"/>
        <v>590</v>
      </c>
      <c r="AA71" s="29"/>
    </row>
    <row r="72" s="1" customFormat="1" ht="32" customHeight="1" spans="1:27">
      <c r="A72" s="7" t="s">
        <v>84</v>
      </c>
      <c r="B72" s="7">
        <v>3</v>
      </c>
      <c r="C72" s="7">
        <v>15</v>
      </c>
      <c r="D72" s="14">
        <f t="shared" si="17"/>
        <v>45</v>
      </c>
      <c r="E72" s="7">
        <v>1</v>
      </c>
      <c r="F72" s="7">
        <v>100</v>
      </c>
      <c r="G72" s="14">
        <f t="shared" si="26"/>
        <v>100</v>
      </c>
      <c r="H72" s="7"/>
      <c r="I72" s="7"/>
      <c r="J72" s="14">
        <f t="shared" si="27"/>
        <v>0</v>
      </c>
      <c r="K72" s="7"/>
      <c r="L72" s="7"/>
      <c r="M72" s="14">
        <f t="shared" si="28"/>
        <v>0</v>
      </c>
      <c r="N72" s="7"/>
      <c r="O72" s="7"/>
      <c r="P72" s="14">
        <f t="shared" si="29"/>
        <v>0</v>
      </c>
      <c r="Q72" s="7"/>
      <c r="R72" s="7"/>
      <c r="S72" s="14">
        <f t="shared" si="30"/>
        <v>0</v>
      </c>
      <c r="T72" s="7"/>
      <c r="U72" s="7"/>
      <c r="V72" s="14">
        <f t="shared" si="31"/>
        <v>0</v>
      </c>
      <c r="W72" s="7"/>
      <c r="X72" s="15"/>
      <c r="Y72" s="7">
        <f t="shared" si="32"/>
        <v>0</v>
      </c>
      <c r="Z72" s="14">
        <f t="shared" si="24"/>
        <v>145</v>
      </c>
      <c r="AA72" s="29"/>
    </row>
    <row r="73" s="1" customFormat="1" ht="32" customHeight="1" spans="1:27">
      <c r="A73" s="7" t="s">
        <v>85</v>
      </c>
      <c r="B73" s="7"/>
      <c r="C73" s="7"/>
      <c r="D73" s="14">
        <v>0</v>
      </c>
      <c r="E73" s="7"/>
      <c r="F73" s="7"/>
      <c r="G73" s="14">
        <v>0</v>
      </c>
      <c r="H73" s="7"/>
      <c r="I73" s="7"/>
      <c r="J73" s="14">
        <v>0</v>
      </c>
      <c r="K73" s="7"/>
      <c r="L73" s="7"/>
      <c r="M73" s="14">
        <v>0</v>
      </c>
      <c r="N73" s="7"/>
      <c r="O73" s="7"/>
      <c r="P73" s="14">
        <v>0</v>
      </c>
      <c r="Q73" s="7">
        <v>3266</v>
      </c>
      <c r="R73" s="7">
        <v>60</v>
      </c>
      <c r="S73" s="14">
        <f t="shared" si="30"/>
        <v>195960</v>
      </c>
      <c r="T73" s="7">
        <v>461</v>
      </c>
      <c r="U73" s="7">
        <v>180</v>
      </c>
      <c r="V73" s="14">
        <f t="shared" si="31"/>
        <v>82980</v>
      </c>
      <c r="W73" s="7"/>
      <c r="X73" s="15"/>
      <c r="Y73" s="7"/>
      <c r="Z73" s="14">
        <f>S73+V73</f>
        <v>278940</v>
      </c>
      <c r="AA73" s="29"/>
    </row>
    <row r="74" s="1" customFormat="1" ht="32" customHeight="1" spans="1:27">
      <c r="A74" s="7" t="s">
        <v>86</v>
      </c>
      <c r="B74" s="7">
        <f t="shared" ref="B74:Z74" si="33">SUM(B7:B73)</f>
        <v>643</v>
      </c>
      <c r="C74" s="7">
        <f t="shared" si="33"/>
        <v>405</v>
      </c>
      <c r="D74" s="33">
        <f t="shared" si="33"/>
        <v>9645</v>
      </c>
      <c r="E74" s="7">
        <f t="shared" si="33"/>
        <v>765</v>
      </c>
      <c r="F74" s="7">
        <f t="shared" si="33"/>
        <v>3900</v>
      </c>
      <c r="G74" s="33">
        <f t="shared" si="33"/>
        <v>76500</v>
      </c>
      <c r="H74" s="7">
        <f t="shared" si="33"/>
        <v>379</v>
      </c>
      <c r="I74" s="7">
        <f t="shared" si="33"/>
        <v>3720</v>
      </c>
      <c r="J74" s="33">
        <f t="shared" si="33"/>
        <v>45480</v>
      </c>
      <c r="K74" s="7">
        <f t="shared" si="33"/>
        <v>6</v>
      </c>
      <c r="L74" s="7">
        <f t="shared" si="33"/>
        <v>80</v>
      </c>
      <c r="M74" s="33">
        <f t="shared" si="33"/>
        <v>240</v>
      </c>
      <c r="N74" s="7">
        <f t="shared" si="33"/>
        <v>53</v>
      </c>
      <c r="O74" s="7">
        <f t="shared" si="33"/>
        <v>30</v>
      </c>
      <c r="P74" s="33">
        <f t="shared" si="33"/>
        <v>795</v>
      </c>
      <c r="Q74" s="7">
        <f t="shared" si="33"/>
        <v>3339</v>
      </c>
      <c r="R74" s="7">
        <f t="shared" si="33"/>
        <v>900</v>
      </c>
      <c r="S74" s="33">
        <f t="shared" si="33"/>
        <v>200340</v>
      </c>
      <c r="T74" s="7">
        <f t="shared" si="33"/>
        <v>885</v>
      </c>
      <c r="U74" s="7">
        <f t="shared" si="33"/>
        <v>4500</v>
      </c>
      <c r="V74" s="33">
        <f t="shared" si="33"/>
        <v>159300</v>
      </c>
      <c r="W74" s="7">
        <f t="shared" si="33"/>
        <v>2.27</v>
      </c>
      <c r="X74" s="7">
        <f t="shared" si="33"/>
        <v>15000</v>
      </c>
      <c r="Y74" s="7">
        <f t="shared" si="33"/>
        <v>11350</v>
      </c>
      <c r="Z74" s="33">
        <f t="shared" si="33"/>
        <v>503650</v>
      </c>
      <c r="AA74" s="29"/>
    </row>
    <row r="75" s="2" customFormat="1" ht="40" customHeight="1" spans="1:26">
      <c r="A75" s="2" t="s">
        <v>87</v>
      </c>
      <c r="D75" s="34"/>
      <c r="G75" s="34"/>
      <c r="J75" s="34"/>
      <c r="M75" s="34"/>
      <c r="P75" s="34"/>
      <c r="S75" s="34"/>
      <c r="V75" s="34"/>
      <c r="Z75" s="34"/>
    </row>
  </sheetData>
  <mergeCells count="17">
    <mergeCell ref="B5:D5"/>
    <mergeCell ref="E5:G5"/>
    <mergeCell ref="H5:J5"/>
    <mergeCell ref="K5:M5"/>
    <mergeCell ref="N5:P5"/>
    <mergeCell ref="Q5:S5"/>
    <mergeCell ref="T5:V5"/>
    <mergeCell ref="W5:Y5"/>
    <mergeCell ref="A75:Z75"/>
    <mergeCell ref="A3:A6"/>
    <mergeCell ref="Z3:Z4"/>
    <mergeCell ref="AA3:AA6"/>
    <mergeCell ref="A1:Z2"/>
    <mergeCell ref="B3:G4"/>
    <mergeCell ref="H3:M4"/>
    <mergeCell ref="N3:V4"/>
    <mergeCell ref="W3:Y4"/>
  </mergeCells>
  <printOptions horizontalCentered="1"/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喻志龙</cp:lastModifiedBy>
  <dcterms:created xsi:type="dcterms:W3CDTF">2022-01-11T02:22:00Z</dcterms:created>
  <dcterms:modified xsi:type="dcterms:W3CDTF">2022-01-11T05:54:47Z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A73E4DEFE445495C95CADA10D31F4122</vt:lpwstr>
  </property>
  <property fmtid="{D5CDD505-2E9C-101B-9397-08002B2CF9AE}" pid="3" name="KSOProductBuildVer">
    <vt:lpwstr>2052-11.1.0.11294</vt:lpwstr>
  </property>
</Properties>
</file>