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/>
  </bookViews>
  <sheets>
    <sheet name="Sheet1" sheetId="3" r:id="rId1"/>
    <sheet name="Sheet2" sheetId="4" r:id="rId2"/>
  </sheets>
  <definedNames>
    <definedName name="_xlnm.Print_Titles" localSheetId="0">Sheet1!#REF!</definedName>
  </definedNames>
  <calcPr calcId="125725"/>
</workbook>
</file>

<file path=xl/calcChain.xml><?xml version="1.0" encoding="utf-8"?>
<calcChain xmlns="http://schemas.openxmlformats.org/spreadsheetml/2006/main">
  <c r="M25" i="3"/>
  <c r="L25"/>
  <c r="K25"/>
  <c r="J25"/>
  <c r="I25"/>
  <c r="H25"/>
  <c r="G25"/>
  <c r="F25"/>
  <c r="E25"/>
  <c r="D25"/>
  <c r="C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</calcChain>
</file>

<file path=xl/sharedStrings.xml><?xml version="1.0" encoding="utf-8"?>
<sst xmlns="http://schemas.openxmlformats.org/spreadsheetml/2006/main" count="39" uniqueCount="35">
  <si>
    <t>序号</t>
  </si>
  <si>
    <t>村 名</t>
  </si>
  <si>
    <t>脱贫户数</t>
  </si>
  <si>
    <t>脱贫人口数</t>
  </si>
  <si>
    <t>低收入人口数</t>
  </si>
  <si>
    <t>三类监测对象人数</t>
  </si>
  <si>
    <t>合计奖补人数</t>
  </si>
  <si>
    <t>奖补金额（万元）</t>
  </si>
  <si>
    <t>脱贫不稳户</t>
  </si>
  <si>
    <t>边缘易致贫户</t>
  </si>
  <si>
    <t>突发困难户</t>
  </si>
  <si>
    <t>户数</t>
  </si>
  <si>
    <t>人数</t>
  </si>
  <si>
    <t>马家畈</t>
  </si>
  <si>
    <t>常安店</t>
  </si>
  <si>
    <t>新  集</t>
  </si>
  <si>
    <t>尚家桥</t>
  </si>
  <si>
    <t>黄家河</t>
  </si>
  <si>
    <t>尚  店</t>
  </si>
  <si>
    <t>何家店</t>
  </si>
  <si>
    <t>栗树嘴</t>
  </si>
  <si>
    <t>古  庙</t>
  </si>
  <si>
    <t>八一桥</t>
  </si>
  <si>
    <t>刘  店</t>
  </si>
  <si>
    <t>贾家湾</t>
  </si>
  <si>
    <t>杨家棚</t>
  </si>
  <si>
    <t>吉祥寺</t>
  </si>
  <si>
    <t>车  佛</t>
  </si>
  <si>
    <t>伏  岭</t>
  </si>
  <si>
    <t>三  星</t>
  </si>
  <si>
    <t>许家河</t>
  </si>
  <si>
    <t>居委会</t>
  </si>
  <si>
    <t>合计</t>
  </si>
  <si>
    <t>三里岗镇2022年监测对象和低收入人口产业奖补资金                           分       配      表</t>
    <phoneticPr fontId="8" type="noConversion"/>
  </si>
  <si>
    <t>附件</t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</si>
</sst>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0"/>
      <name val="Arial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J7" sqref="J7"/>
    </sheetView>
  </sheetViews>
  <sheetFormatPr defaultColWidth="9" defaultRowHeight="30" customHeight="1"/>
  <cols>
    <col min="1" max="1" width="4.5" style="1" customWidth="1"/>
    <col min="2" max="2" width="9" style="1" customWidth="1"/>
    <col min="3" max="3" width="5.75" style="1" customWidth="1"/>
    <col min="4" max="4" width="5.875" style="1" customWidth="1"/>
    <col min="5" max="5" width="6.875" style="1" customWidth="1"/>
    <col min="6" max="6" width="7.25" style="1" customWidth="1"/>
    <col min="7" max="7" width="5.875" style="1" customWidth="1"/>
    <col min="8" max="8" width="7.125" style="1" customWidth="1"/>
    <col min="9" max="9" width="7.375" style="1" customWidth="1"/>
    <col min="10" max="10" width="6.5" style="1" customWidth="1"/>
    <col min="11" max="11" width="7.5" style="1" customWidth="1"/>
    <col min="12" max="12" width="7.25" style="1" customWidth="1"/>
    <col min="13" max="13" width="10.125" style="1" customWidth="1"/>
    <col min="14" max="16384" width="9" style="1"/>
  </cols>
  <sheetData>
    <row r="1" spans="1:13" ht="30" customHeight="1">
      <c r="A1" s="27" t="s">
        <v>34</v>
      </c>
      <c r="B1" s="27"/>
    </row>
    <row r="2" spans="1:13" ht="64.5" customHeight="1">
      <c r="A2" s="26" t="s">
        <v>33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1" customHeight="1">
      <c r="A3" s="11" t="s">
        <v>0</v>
      </c>
      <c r="B3" s="14" t="s">
        <v>1</v>
      </c>
      <c r="C3" s="17" t="s">
        <v>2</v>
      </c>
      <c r="D3" s="17" t="s">
        <v>3</v>
      </c>
      <c r="E3" s="17" t="s">
        <v>4</v>
      </c>
      <c r="F3" s="8" t="s">
        <v>5</v>
      </c>
      <c r="G3" s="8"/>
      <c r="H3" s="8"/>
      <c r="I3" s="8"/>
      <c r="J3" s="8"/>
      <c r="K3" s="8"/>
      <c r="L3" s="20" t="s">
        <v>6</v>
      </c>
      <c r="M3" s="23" t="s">
        <v>7</v>
      </c>
    </row>
    <row r="4" spans="1:13" ht="21" customHeight="1">
      <c r="A4" s="12"/>
      <c r="B4" s="15"/>
      <c r="C4" s="18"/>
      <c r="D4" s="18"/>
      <c r="E4" s="18"/>
      <c r="F4" s="8" t="s">
        <v>8</v>
      </c>
      <c r="G4" s="8"/>
      <c r="H4" s="8" t="s">
        <v>9</v>
      </c>
      <c r="I4" s="8"/>
      <c r="J4" s="8" t="s">
        <v>10</v>
      </c>
      <c r="K4" s="8"/>
      <c r="L4" s="21"/>
      <c r="M4" s="24"/>
    </row>
    <row r="5" spans="1:13" ht="21" customHeight="1">
      <c r="A5" s="13"/>
      <c r="B5" s="16"/>
      <c r="C5" s="19"/>
      <c r="D5" s="19"/>
      <c r="E5" s="19"/>
      <c r="F5" s="2" t="s">
        <v>11</v>
      </c>
      <c r="G5" s="2" t="s">
        <v>12</v>
      </c>
      <c r="H5" s="2" t="s">
        <v>11</v>
      </c>
      <c r="I5" s="2" t="s">
        <v>12</v>
      </c>
      <c r="J5" s="2" t="s">
        <v>11</v>
      </c>
      <c r="K5" s="2" t="s">
        <v>12</v>
      </c>
      <c r="L5" s="22"/>
      <c r="M5" s="25"/>
    </row>
    <row r="6" spans="1:13" ht="26.25" customHeight="1">
      <c r="A6" s="3">
        <v>1</v>
      </c>
      <c r="B6" s="4" t="s">
        <v>13</v>
      </c>
      <c r="C6" s="5">
        <v>46</v>
      </c>
      <c r="D6" s="5">
        <v>81</v>
      </c>
      <c r="E6" s="5">
        <v>11</v>
      </c>
      <c r="F6" s="5">
        <v>0</v>
      </c>
      <c r="G6" s="6">
        <v>0</v>
      </c>
      <c r="H6" s="6">
        <v>2</v>
      </c>
      <c r="I6" s="6">
        <v>4</v>
      </c>
      <c r="J6" s="6">
        <v>0</v>
      </c>
      <c r="K6" s="6">
        <v>0</v>
      </c>
      <c r="L6" s="7">
        <f>E6+G6+I6+K6</f>
        <v>15</v>
      </c>
      <c r="M6" s="6">
        <f>L6*0.048</f>
        <v>0.72</v>
      </c>
    </row>
    <row r="7" spans="1:13" ht="26.25" customHeight="1">
      <c r="A7" s="3">
        <v>2</v>
      </c>
      <c r="B7" s="4" t="s">
        <v>14</v>
      </c>
      <c r="C7" s="5">
        <v>60</v>
      </c>
      <c r="D7" s="5">
        <v>90</v>
      </c>
      <c r="E7" s="5">
        <v>12</v>
      </c>
      <c r="F7" s="5">
        <v>0</v>
      </c>
      <c r="G7" s="6">
        <v>0</v>
      </c>
      <c r="H7" s="6">
        <v>1</v>
      </c>
      <c r="I7" s="6">
        <v>3</v>
      </c>
      <c r="J7" s="6">
        <v>0</v>
      </c>
      <c r="K7" s="6">
        <v>0</v>
      </c>
      <c r="L7" s="7">
        <f t="shared" ref="L7:L25" si="0">E7+G7+I7+K7</f>
        <v>15</v>
      </c>
      <c r="M7" s="6">
        <f t="shared" ref="M7:M25" si="1">L7*0.048</f>
        <v>0.72</v>
      </c>
    </row>
    <row r="8" spans="1:13" ht="26.25" customHeight="1">
      <c r="A8" s="3">
        <v>3</v>
      </c>
      <c r="B8" s="4" t="s">
        <v>15</v>
      </c>
      <c r="C8" s="5">
        <v>45</v>
      </c>
      <c r="D8" s="5">
        <v>73</v>
      </c>
      <c r="E8" s="5">
        <v>10</v>
      </c>
      <c r="F8" s="5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7">
        <f t="shared" si="0"/>
        <v>13</v>
      </c>
      <c r="M8" s="6">
        <f t="shared" si="1"/>
        <v>0.624</v>
      </c>
    </row>
    <row r="9" spans="1:13" ht="26.25" customHeight="1">
      <c r="A9" s="3">
        <v>4</v>
      </c>
      <c r="B9" s="4" t="s">
        <v>16</v>
      </c>
      <c r="C9" s="5">
        <v>48</v>
      </c>
      <c r="D9" s="5">
        <v>83</v>
      </c>
      <c r="E9" s="5">
        <v>11</v>
      </c>
      <c r="F9" s="5">
        <v>1</v>
      </c>
      <c r="G9" s="6">
        <v>2</v>
      </c>
      <c r="H9" s="6">
        <v>0</v>
      </c>
      <c r="I9" s="6">
        <v>0</v>
      </c>
      <c r="J9" s="6">
        <v>0</v>
      </c>
      <c r="K9" s="6">
        <v>0</v>
      </c>
      <c r="L9" s="7">
        <f t="shared" si="0"/>
        <v>13</v>
      </c>
      <c r="M9" s="6">
        <f t="shared" si="1"/>
        <v>0.624</v>
      </c>
    </row>
    <row r="10" spans="1:13" ht="26.25" customHeight="1">
      <c r="A10" s="3">
        <v>5</v>
      </c>
      <c r="B10" s="4" t="s">
        <v>17</v>
      </c>
      <c r="C10" s="5">
        <v>43</v>
      </c>
      <c r="D10" s="5">
        <v>68</v>
      </c>
      <c r="E10" s="5">
        <v>9</v>
      </c>
      <c r="F10" s="5">
        <v>0</v>
      </c>
      <c r="G10" s="6">
        <v>0</v>
      </c>
      <c r="H10" s="6">
        <v>2</v>
      </c>
      <c r="I10" s="6">
        <v>2</v>
      </c>
      <c r="J10" s="6">
        <v>0</v>
      </c>
      <c r="K10" s="6">
        <v>0</v>
      </c>
      <c r="L10" s="7">
        <f t="shared" si="0"/>
        <v>11</v>
      </c>
      <c r="M10" s="6">
        <f t="shared" si="1"/>
        <v>0.52800000000000002</v>
      </c>
    </row>
    <row r="11" spans="1:13" ht="26.25" customHeight="1">
      <c r="A11" s="3">
        <v>6</v>
      </c>
      <c r="B11" s="4" t="s">
        <v>18</v>
      </c>
      <c r="C11" s="5">
        <v>82</v>
      </c>
      <c r="D11" s="5">
        <v>160</v>
      </c>
      <c r="E11" s="5">
        <v>22</v>
      </c>
      <c r="F11" s="5">
        <v>0</v>
      </c>
      <c r="G11" s="6">
        <v>0</v>
      </c>
      <c r="H11" s="6">
        <v>1</v>
      </c>
      <c r="I11" s="6">
        <v>2</v>
      </c>
      <c r="J11" s="6">
        <v>0</v>
      </c>
      <c r="K11" s="6">
        <v>0</v>
      </c>
      <c r="L11" s="7">
        <f t="shared" si="0"/>
        <v>24</v>
      </c>
      <c r="M11" s="6">
        <f t="shared" si="1"/>
        <v>1.1519999999999999</v>
      </c>
    </row>
    <row r="12" spans="1:13" ht="26.25" customHeight="1">
      <c r="A12" s="3">
        <v>7</v>
      </c>
      <c r="B12" s="4" t="s">
        <v>19</v>
      </c>
      <c r="C12" s="5">
        <v>61</v>
      </c>
      <c r="D12" s="5">
        <v>95</v>
      </c>
      <c r="E12" s="5">
        <v>13</v>
      </c>
      <c r="F12" s="5">
        <v>1</v>
      </c>
      <c r="G12" s="6">
        <v>1</v>
      </c>
      <c r="H12" s="6">
        <v>2</v>
      </c>
      <c r="I12" s="6">
        <v>2</v>
      </c>
      <c r="J12" s="6">
        <v>2</v>
      </c>
      <c r="K12" s="6">
        <v>2</v>
      </c>
      <c r="L12" s="7">
        <f t="shared" si="0"/>
        <v>18</v>
      </c>
      <c r="M12" s="6">
        <f t="shared" si="1"/>
        <v>0.86399999999999999</v>
      </c>
    </row>
    <row r="13" spans="1:13" ht="26.25" customHeight="1">
      <c r="A13" s="3">
        <v>8</v>
      </c>
      <c r="B13" s="4" t="s">
        <v>20</v>
      </c>
      <c r="C13" s="5">
        <v>88</v>
      </c>
      <c r="D13" s="5">
        <v>177</v>
      </c>
      <c r="E13" s="5">
        <v>24</v>
      </c>
      <c r="F13" s="5">
        <v>1</v>
      </c>
      <c r="G13" s="6">
        <v>2</v>
      </c>
      <c r="H13" s="6">
        <v>1</v>
      </c>
      <c r="I13" s="6">
        <v>5</v>
      </c>
      <c r="J13" s="6">
        <v>0</v>
      </c>
      <c r="K13" s="6">
        <v>0</v>
      </c>
      <c r="L13" s="7">
        <f t="shared" si="0"/>
        <v>31</v>
      </c>
      <c r="M13" s="6">
        <f t="shared" si="1"/>
        <v>1.488</v>
      </c>
    </row>
    <row r="14" spans="1:13" ht="26.25" customHeight="1">
      <c r="A14" s="3">
        <v>9</v>
      </c>
      <c r="B14" s="4" t="s">
        <v>21</v>
      </c>
      <c r="C14" s="5">
        <v>67</v>
      </c>
      <c r="D14" s="5">
        <v>136</v>
      </c>
      <c r="E14" s="5">
        <v>19</v>
      </c>
      <c r="F14" s="5">
        <v>1</v>
      </c>
      <c r="G14" s="6">
        <v>2</v>
      </c>
      <c r="H14" s="6">
        <v>2</v>
      </c>
      <c r="I14" s="6">
        <v>5</v>
      </c>
      <c r="J14" s="6">
        <v>0</v>
      </c>
      <c r="K14" s="6">
        <v>0</v>
      </c>
      <c r="L14" s="7">
        <f t="shared" si="0"/>
        <v>26</v>
      </c>
      <c r="M14" s="6">
        <f t="shared" si="1"/>
        <v>1.248</v>
      </c>
    </row>
    <row r="15" spans="1:13" ht="26.25" customHeight="1">
      <c r="A15" s="3">
        <v>10</v>
      </c>
      <c r="B15" s="4" t="s">
        <v>22</v>
      </c>
      <c r="C15" s="5">
        <v>97</v>
      </c>
      <c r="D15" s="5">
        <v>188</v>
      </c>
      <c r="E15" s="5">
        <v>26</v>
      </c>
      <c r="F15" s="5">
        <v>1</v>
      </c>
      <c r="G15" s="6">
        <v>3</v>
      </c>
      <c r="H15" s="6">
        <v>3</v>
      </c>
      <c r="I15" s="6">
        <v>3</v>
      </c>
      <c r="J15" s="6">
        <v>1</v>
      </c>
      <c r="K15" s="6">
        <v>1</v>
      </c>
      <c r="L15" s="7">
        <f t="shared" si="0"/>
        <v>33</v>
      </c>
      <c r="M15" s="6">
        <f t="shared" si="1"/>
        <v>1.5840000000000001</v>
      </c>
    </row>
    <row r="16" spans="1:13" ht="26.25" customHeight="1">
      <c r="A16" s="3">
        <v>11</v>
      </c>
      <c r="B16" s="4" t="s">
        <v>23</v>
      </c>
      <c r="C16" s="5">
        <v>98</v>
      </c>
      <c r="D16" s="5">
        <v>210</v>
      </c>
      <c r="E16" s="5">
        <v>29</v>
      </c>
      <c r="F16" s="5">
        <v>0</v>
      </c>
      <c r="G16" s="6">
        <v>0</v>
      </c>
      <c r="H16" s="6">
        <v>3</v>
      </c>
      <c r="I16" s="6">
        <v>4</v>
      </c>
      <c r="J16" s="6">
        <v>2</v>
      </c>
      <c r="K16" s="6">
        <v>3</v>
      </c>
      <c r="L16" s="7">
        <f t="shared" si="0"/>
        <v>36</v>
      </c>
      <c r="M16" s="6">
        <f t="shared" si="1"/>
        <v>1.728</v>
      </c>
    </row>
    <row r="17" spans="1:13" ht="26.25" customHeight="1">
      <c r="A17" s="3">
        <v>12</v>
      </c>
      <c r="B17" s="4" t="s">
        <v>24</v>
      </c>
      <c r="C17" s="5">
        <v>53</v>
      </c>
      <c r="D17" s="5">
        <v>118</v>
      </c>
      <c r="E17" s="5">
        <v>16</v>
      </c>
      <c r="F17" s="5">
        <v>1</v>
      </c>
      <c r="G17" s="6">
        <v>4</v>
      </c>
      <c r="H17" s="6">
        <v>1</v>
      </c>
      <c r="I17" s="6">
        <v>1</v>
      </c>
      <c r="J17" s="6">
        <v>0</v>
      </c>
      <c r="K17" s="6">
        <v>0</v>
      </c>
      <c r="L17" s="7">
        <f t="shared" si="0"/>
        <v>21</v>
      </c>
      <c r="M17" s="6">
        <f t="shared" si="1"/>
        <v>1.008</v>
      </c>
    </row>
    <row r="18" spans="1:13" ht="26.25" customHeight="1">
      <c r="A18" s="3">
        <v>13</v>
      </c>
      <c r="B18" s="4" t="s">
        <v>25</v>
      </c>
      <c r="C18" s="5">
        <v>27</v>
      </c>
      <c r="D18" s="5">
        <v>56</v>
      </c>
      <c r="E18" s="5">
        <v>8</v>
      </c>
      <c r="F18" s="5">
        <v>1</v>
      </c>
      <c r="G18" s="6">
        <v>2</v>
      </c>
      <c r="H18" s="6">
        <v>1</v>
      </c>
      <c r="I18" s="6">
        <v>1</v>
      </c>
      <c r="J18" s="6">
        <v>2</v>
      </c>
      <c r="K18" s="6">
        <v>6</v>
      </c>
      <c r="L18" s="7">
        <f t="shared" si="0"/>
        <v>17</v>
      </c>
      <c r="M18" s="6">
        <f t="shared" si="1"/>
        <v>0.81599999999999995</v>
      </c>
    </row>
    <row r="19" spans="1:13" ht="26.25" customHeight="1">
      <c r="A19" s="3">
        <v>14</v>
      </c>
      <c r="B19" s="4" t="s">
        <v>26</v>
      </c>
      <c r="C19" s="5">
        <v>85</v>
      </c>
      <c r="D19" s="5">
        <v>182</v>
      </c>
      <c r="E19" s="5">
        <v>25</v>
      </c>
      <c r="F19" s="5">
        <v>3</v>
      </c>
      <c r="G19" s="6">
        <v>6</v>
      </c>
      <c r="H19" s="6">
        <v>1</v>
      </c>
      <c r="I19" s="6">
        <v>1</v>
      </c>
      <c r="J19" s="6">
        <v>0</v>
      </c>
      <c r="K19" s="6">
        <v>0</v>
      </c>
      <c r="L19" s="7">
        <f t="shared" si="0"/>
        <v>32</v>
      </c>
      <c r="M19" s="6">
        <f t="shared" si="1"/>
        <v>1.536</v>
      </c>
    </row>
    <row r="20" spans="1:13" ht="26.25" customHeight="1">
      <c r="A20" s="3">
        <v>15</v>
      </c>
      <c r="B20" s="4" t="s">
        <v>27</v>
      </c>
      <c r="C20" s="5">
        <v>49</v>
      </c>
      <c r="D20" s="5">
        <v>101</v>
      </c>
      <c r="E20" s="5">
        <v>14</v>
      </c>
      <c r="F20" s="5">
        <v>0</v>
      </c>
      <c r="G20" s="6">
        <v>0</v>
      </c>
      <c r="H20" s="6">
        <v>2</v>
      </c>
      <c r="I20" s="6">
        <v>5</v>
      </c>
      <c r="J20" s="6">
        <v>0</v>
      </c>
      <c r="K20" s="6">
        <v>0</v>
      </c>
      <c r="L20" s="7">
        <f t="shared" si="0"/>
        <v>19</v>
      </c>
      <c r="M20" s="6">
        <f t="shared" si="1"/>
        <v>0.91200000000000003</v>
      </c>
    </row>
    <row r="21" spans="1:13" ht="26.25" customHeight="1">
      <c r="A21" s="3">
        <v>16</v>
      </c>
      <c r="B21" s="4" t="s">
        <v>28</v>
      </c>
      <c r="C21" s="5">
        <v>66</v>
      </c>
      <c r="D21" s="5">
        <v>130</v>
      </c>
      <c r="E21" s="5">
        <v>18</v>
      </c>
      <c r="F21" s="5">
        <v>4</v>
      </c>
      <c r="G21" s="6">
        <v>5</v>
      </c>
      <c r="H21" s="6">
        <v>2</v>
      </c>
      <c r="I21" s="6">
        <v>7</v>
      </c>
      <c r="J21" s="6">
        <v>0</v>
      </c>
      <c r="K21" s="6">
        <v>0</v>
      </c>
      <c r="L21" s="7">
        <f t="shared" si="0"/>
        <v>30</v>
      </c>
      <c r="M21" s="6">
        <f t="shared" si="1"/>
        <v>1.44</v>
      </c>
    </row>
    <row r="22" spans="1:13" ht="26.25" customHeight="1">
      <c r="A22" s="3">
        <v>17</v>
      </c>
      <c r="B22" s="4" t="s">
        <v>29</v>
      </c>
      <c r="C22" s="5">
        <v>64</v>
      </c>
      <c r="D22" s="5">
        <v>105</v>
      </c>
      <c r="E22" s="5">
        <v>14</v>
      </c>
      <c r="F22" s="5">
        <v>1</v>
      </c>
      <c r="G22" s="6">
        <v>2</v>
      </c>
      <c r="H22" s="6">
        <v>1</v>
      </c>
      <c r="I22" s="6">
        <v>1</v>
      </c>
      <c r="J22" s="6">
        <v>0</v>
      </c>
      <c r="K22" s="6">
        <v>0</v>
      </c>
      <c r="L22" s="7">
        <f t="shared" si="0"/>
        <v>17</v>
      </c>
      <c r="M22" s="6">
        <f t="shared" si="1"/>
        <v>0.81599999999999995</v>
      </c>
    </row>
    <row r="23" spans="1:13" ht="26.25" customHeight="1">
      <c r="A23" s="3">
        <v>18</v>
      </c>
      <c r="B23" s="4" t="s">
        <v>30</v>
      </c>
      <c r="C23" s="5">
        <v>59</v>
      </c>
      <c r="D23" s="5">
        <v>133</v>
      </c>
      <c r="E23" s="5">
        <v>18</v>
      </c>
      <c r="F23" s="5">
        <v>1</v>
      </c>
      <c r="G23" s="6">
        <v>1</v>
      </c>
      <c r="H23" s="6">
        <v>2</v>
      </c>
      <c r="I23" s="6">
        <v>6</v>
      </c>
      <c r="J23" s="6">
        <v>0</v>
      </c>
      <c r="K23" s="6">
        <v>0</v>
      </c>
      <c r="L23" s="7">
        <f t="shared" si="0"/>
        <v>25</v>
      </c>
      <c r="M23" s="6">
        <f t="shared" si="1"/>
        <v>1.2</v>
      </c>
    </row>
    <row r="24" spans="1:13" ht="26.25" customHeight="1">
      <c r="A24" s="3">
        <v>19</v>
      </c>
      <c r="B24" s="4" t="s">
        <v>31</v>
      </c>
      <c r="C24" s="5">
        <v>37</v>
      </c>
      <c r="D24" s="5">
        <v>66</v>
      </c>
      <c r="E24" s="5">
        <v>9</v>
      </c>
      <c r="F24" s="5">
        <v>0</v>
      </c>
      <c r="G24" s="6">
        <v>0</v>
      </c>
      <c r="H24" s="6">
        <v>4</v>
      </c>
      <c r="I24" s="6">
        <v>4</v>
      </c>
      <c r="J24" s="6">
        <v>0</v>
      </c>
      <c r="K24" s="6">
        <v>0</v>
      </c>
      <c r="L24" s="7">
        <f t="shared" si="0"/>
        <v>13</v>
      </c>
      <c r="M24" s="6">
        <f t="shared" si="1"/>
        <v>0.624</v>
      </c>
    </row>
    <row r="25" spans="1:13" ht="26.25" customHeight="1">
      <c r="A25" s="9" t="s">
        <v>32</v>
      </c>
      <c r="B25" s="10"/>
      <c r="C25" s="5">
        <f>SUM(C6:C24)</f>
        <v>1175</v>
      </c>
      <c r="D25" s="5">
        <f>SUM(D6:D24)</f>
        <v>2252</v>
      </c>
      <c r="E25" s="5">
        <f t="shared" ref="E25:K25" si="2">SUM(E6:E24)</f>
        <v>308</v>
      </c>
      <c r="F25" s="5">
        <f t="shared" si="2"/>
        <v>17</v>
      </c>
      <c r="G25" s="6">
        <f t="shared" si="2"/>
        <v>31</v>
      </c>
      <c r="H25" s="6">
        <f t="shared" si="2"/>
        <v>32</v>
      </c>
      <c r="I25" s="6">
        <f t="shared" si="2"/>
        <v>57</v>
      </c>
      <c r="J25" s="6">
        <f t="shared" si="2"/>
        <v>8</v>
      </c>
      <c r="K25" s="6">
        <f t="shared" si="2"/>
        <v>13</v>
      </c>
      <c r="L25" s="7">
        <f t="shared" si="0"/>
        <v>409</v>
      </c>
      <c r="M25" s="6">
        <f t="shared" si="1"/>
        <v>19.632000000000001</v>
      </c>
    </row>
  </sheetData>
  <mergeCells count="14">
    <mergeCell ref="A1:B1"/>
    <mergeCell ref="A25:B25"/>
    <mergeCell ref="A3:A5"/>
    <mergeCell ref="B3:B5"/>
    <mergeCell ref="C3:C5"/>
    <mergeCell ref="D3:D5"/>
    <mergeCell ref="A2:M2"/>
    <mergeCell ref="F3:K3"/>
    <mergeCell ref="F4:G4"/>
    <mergeCell ref="H4:I4"/>
    <mergeCell ref="J4:K4"/>
    <mergeCell ref="E3:E5"/>
    <mergeCell ref="L3:L5"/>
    <mergeCell ref="M3:M5"/>
  </mergeCells>
  <phoneticPr fontId="8" type="noConversion"/>
  <pageMargins left="0.67" right="0.52" top="0.92" bottom="0.196527777777778" header="0.31458333333333299" footer="7.8472222222222193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2022-06-20T02:55:22Z</cp:lastPrinted>
  <dcterms:created xsi:type="dcterms:W3CDTF">2020-05-14T10:29:00Z</dcterms:created>
  <dcterms:modified xsi:type="dcterms:W3CDTF">2022-06-20T03:16:12Z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DD50AD2AE18C48CD8CA44E30A91F165C</vt:lpwstr>
  </property>
</Properties>
</file>