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690" activeTab="1"/>
  </bookViews>
  <sheets>
    <sheet name="1" sheetId="5" r:id="rId1"/>
    <sheet name="Sheet1" sheetId="6" r:id="rId2"/>
  </sheets>
  <definedNames>
    <definedName name="_xlnm.Print_Titles" localSheetId="0">'1'!$1:$3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8" i="6"/>
  <c r="H137"/>
  <c r="I136"/>
  <c r="H136"/>
  <c r="H135"/>
  <c r="H134"/>
  <c r="I133"/>
  <c r="H133"/>
  <c r="H132"/>
  <c r="H131"/>
  <c r="I130"/>
  <c r="H130"/>
  <c r="I127"/>
  <c r="I121"/>
  <c r="I118"/>
  <c r="I115"/>
  <c r="H114"/>
  <c r="H113"/>
  <c r="I112"/>
  <c r="H112"/>
  <c r="H111"/>
  <c r="H110"/>
  <c r="I109"/>
  <c r="H109"/>
  <c r="H108"/>
  <c r="H107"/>
  <c r="I106"/>
  <c r="H106"/>
  <c r="I103"/>
  <c r="I100"/>
  <c r="I97"/>
  <c r="I94"/>
  <c r="I91"/>
  <c r="H90"/>
  <c r="H89"/>
  <c r="I88"/>
  <c r="H88"/>
  <c r="I85"/>
  <c r="I81"/>
  <c r="I78"/>
  <c r="I72"/>
  <c r="I69"/>
  <c r="I60"/>
  <c r="H59"/>
  <c r="H58"/>
  <c r="I57"/>
  <c r="H57"/>
  <c r="I54"/>
  <c r="H53"/>
  <c r="H52"/>
  <c r="I51"/>
  <c r="H51"/>
  <c r="I48"/>
  <c r="H47"/>
  <c r="H46"/>
  <c r="I45"/>
  <c r="H45"/>
  <c r="I42"/>
  <c r="H41"/>
  <c r="H40"/>
  <c r="I39"/>
  <c r="H39"/>
  <c r="I36"/>
  <c r="I33"/>
  <c r="I30"/>
  <c r="I27"/>
  <c r="I24"/>
  <c r="I21"/>
  <c r="I18"/>
  <c r="I15"/>
  <c r="I12"/>
  <c r="I9"/>
  <c r="I6"/>
  <c r="I3"/>
  <c r="N139" i="5"/>
  <c r="N138"/>
  <c r="O137"/>
  <c r="N137"/>
  <c r="J134"/>
  <c r="N133"/>
  <c r="N132"/>
  <c r="O131"/>
  <c r="N131"/>
  <c r="J131"/>
  <c r="N130"/>
  <c r="N129"/>
  <c r="O128"/>
  <c r="N128"/>
  <c r="J128"/>
  <c r="N127"/>
  <c r="N126"/>
  <c r="O125"/>
  <c r="N125"/>
  <c r="J125"/>
  <c r="N124"/>
  <c r="N123"/>
  <c r="O122"/>
  <c r="N122"/>
  <c r="J122"/>
  <c r="N121"/>
  <c r="N120"/>
  <c r="O119"/>
  <c r="N119"/>
  <c r="J119"/>
  <c r="N118"/>
  <c r="N117"/>
  <c r="O116"/>
  <c r="N116"/>
  <c r="J116"/>
  <c r="N115"/>
  <c r="N114"/>
  <c r="O113"/>
  <c r="N113"/>
  <c r="J113"/>
  <c r="N112"/>
  <c r="N111"/>
  <c r="O110"/>
  <c r="N110"/>
  <c r="J110"/>
  <c r="J107"/>
  <c r="N106"/>
  <c r="N105"/>
  <c r="O104"/>
  <c r="N104"/>
  <c r="J104"/>
  <c r="J101"/>
  <c r="N100"/>
  <c r="N99"/>
  <c r="O98"/>
  <c r="N98"/>
  <c r="J98"/>
  <c r="J94"/>
  <c r="J91"/>
  <c r="J88"/>
  <c r="J85"/>
  <c r="J82"/>
  <c r="J79"/>
  <c r="J76"/>
  <c r="J73"/>
  <c r="J70"/>
  <c r="J64"/>
  <c r="J55"/>
  <c r="J52"/>
  <c r="J49"/>
  <c r="J46"/>
  <c r="J43"/>
  <c r="J40"/>
  <c r="J37"/>
  <c r="J34"/>
  <c r="J31"/>
  <c r="J28"/>
  <c r="J25"/>
  <c r="J22"/>
  <c r="J19"/>
  <c r="J13"/>
  <c r="J10"/>
  <c r="J7"/>
  <c r="J4"/>
</calcChain>
</file>

<file path=xl/sharedStrings.xml><?xml version="1.0" encoding="utf-8"?>
<sst xmlns="http://schemas.openxmlformats.org/spreadsheetml/2006/main" count="501" uniqueCount="134">
  <si>
    <t>2023年随县农村公路工程质量抽检情况一览表</t>
  </si>
  <si>
    <t>初检</t>
  </si>
  <si>
    <t>复检</t>
  </si>
  <si>
    <t>序号</t>
  </si>
  <si>
    <t>镇</t>
  </si>
  <si>
    <t>工程名称</t>
  </si>
  <si>
    <t>取芯日期</t>
  </si>
  <si>
    <t>桩号</t>
  </si>
  <si>
    <t>位置</t>
  </si>
  <si>
    <t>厚度
（mm）</t>
  </si>
  <si>
    <t>力值
（kN)</t>
  </si>
  <si>
    <t>强度
(MPa）</t>
  </si>
  <si>
    <t>平均强度
(MPa）</t>
  </si>
  <si>
    <t>小林</t>
  </si>
  <si>
    <t>陈家寨     （提档升级）</t>
  </si>
  <si>
    <t>2023.12.22</t>
  </si>
  <si>
    <t>右</t>
  </si>
  <si>
    <t>左</t>
  </si>
  <si>
    <t>万福店</t>
  </si>
  <si>
    <t>魏家岗村  （新建）</t>
  </si>
  <si>
    <t>2023.12.13</t>
  </si>
  <si>
    <t>中</t>
  </si>
  <si>
    <t>唐镇</t>
  </si>
  <si>
    <t>文峰社区  （提档升级）</t>
  </si>
  <si>
    <t>三里岗</t>
  </si>
  <si>
    <t>三古线    （提档升级）</t>
  </si>
  <si>
    <t>2023.12.19</t>
  </si>
  <si>
    <t>鲁城河村  （新建）</t>
  </si>
  <si>
    <t>长岗</t>
  </si>
  <si>
    <t>大洪山村  （新建）</t>
  </si>
  <si>
    <t>①</t>
  </si>
  <si>
    <t>②</t>
  </si>
  <si>
    <t>③</t>
  </si>
  <si>
    <t>尚市</t>
  </si>
  <si>
    <t>民太村顺民线（提档升级）</t>
  </si>
  <si>
    <t>2023.12.12</t>
  </si>
  <si>
    <t>环潭</t>
  </si>
  <si>
    <t>刘庙      （提档升级）</t>
  </si>
  <si>
    <t>加宽</t>
  </si>
  <si>
    <t>吉祥寺    （新建）</t>
  </si>
  <si>
    <t>太白顶</t>
  </si>
  <si>
    <t>太白村    （新建）</t>
  </si>
  <si>
    <t>2023.12.18</t>
  </si>
  <si>
    <t>福忠村雄石线(提档升级)</t>
  </si>
  <si>
    <t>淮河</t>
  </si>
  <si>
    <t>龙泉村     (新建）</t>
  </si>
  <si>
    <t>万和</t>
  </si>
  <si>
    <t>小河村      (提档升级）</t>
  </si>
  <si>
    <t>均川</t>
  </si>
  <si>
    <t>解河       (提档升级）</t>
  </si>
  <si>
    <t>2023.12.27</t>
  </si>
  <si>
    <t>药山村药匡线（提档升级）</t>
  </si>
  <si>
    <t>祝东村三组（新建）</t>
  </si>
  <si>
    <t>刘尚线    （提档升级）</t>
  </si>
  <si>
    <t>曾家河     （提档升级）</t>
  </si>
  <si>
    <t>新街</t>
  </si>
  <si>
    <t>河源店     （提档升级）</t>
  </si>
  <si>
    <t>2023.12.11</t>
  </si>
  <si>
    <t>右（加宽）</t>
  </si>
  <si>
    <t>洪山</t>
  </si>
  <si>
    <t>杜家店    （新建）</t>
  </si>
  <si>
    <t>2023.12.21</t>
  </si>
  <si>
    <t>草店</t>
  </si>
  <si>
    <t>雨蒙村    （新建）</t>
  </si>
  <si>
    <t>紫金山    （提档升级）</t>
  </si>
  <si>
    <t>凤凰寨三组            （新建）</t>
  </si>
  <si>
    <t>王河村     （提档升级）</t>
  </si>
  <si>
    <t>刘庙          (提档升级)</t>
  </si>
  <si>
    <t>晃山村    （提档升级）</t>
  </si>
  <si>
    <t>观音塘    （提档升级）</t>
  </si>
  <si>
    <t>殷店</t>
  </si>
  <si>
    <t>雄丰村    （提档升级）</t>
  </si>
  <si>
    <t>2023.12.28</t>
  </si>
  <si>
    <t>皂荚树</t>
  </si>
  <si>
    <t>谢家湾    （提档升级）</t>
  </si>
  <si>
    <t>九里岗</t>
  </si>
  <si>
    <t>西二道河   （提档升级）</t>
  </si>
  <si>
    <t>太白顶居委会(新建)</t>
  </si>
  <si>
    <t>万家湾    （提档升级）</t>
  </si>
  <si>
    <t>白云村    （提档升级）</t>
  </si>
  <si>
    <t>柳林</t>
  </si>
  <si>
    <t>方家垭</t>
  </si>
  <si>
    <t>胜利村     (新建)</t>
  </si>
  <si>
    <t>厉山</t>
  </si>
  <si>
    <t>富足村     (新建)</t>
  </si>
  <si>
    <t>2023.12.25</t>
  </si>
  <si>
    <t>红星       （提档升级）</t>
  </si>
  <si>
    <t>高城</t>
  </si>
  <si>
    <t>罗家桥</t>
  </si>
  <si>
    <t>倒峡村</t>
  </si>
  <si>
    <t>首次省抽检强度低于20</t>
  </si>
  <si>
    <t>日期</t>
  </si>
  <si>
    <t>地点</t>
  </si>
  <si>
    <t>河源店村</t>
  </si>
  <si>
    <t>凤凰寨三组</t>
  </si>
  <si>
    <t>澴潭镇</t>
  </si>
  <si>
    <t>澴潭刘庙</t>
  </si>
  <si>
    <t>尚市镇</t>
  </si>
  <si>
    <t>王河村2.9Km</t>
  </si>
  <si>
    <t>民太村顺民线2.8Km（提档升级）</t>
  </si>
  <si>
    <t>魏家岗村1.5（新建）</t>
  </si>
  <si>
    <t>福忠村雄石线1.7（提档升级）</t>
  </si>
  <si>
    <t>文峰社区1.0（提档升级）</t>
  </si>
  <si>
    <t>鲁城河村（新建）</t>
  </si>
  <si>
    <t>新城</t>
  </si>
  <si>
    <t>白云村5.7（提档升级）</t>
  </si>
  <si>
    <t>晃山村4.6（提档升级）</t>
  </si>
  <si>
    <t>太白顶居委会</t>
  </si>
  <si>
    <t>太白村2.5</t>
  </si>
  <si>
    <t>万和镇</t>
  </si>
  <si>
    <t>万家湾6.5（提档升级）</t>
  </si>
  <si>
    <t>小河村3.2（提档升级）</t>
  </si>
  <si>
    <t>刘尚线18.5（提档升级）</t>
  </si>
  <si>
    <t>吉祥寺（通村公路）</t>
  </si>
  <si>
    <t>三古线9.7（提档升级）</t>
  </si>
  <si>
    <t>长岗大洪山村</t>
  </si>
  <si>
    <t>观音塘（提档升级）</t>
  </si>
  <si>
    <t>杜家店900米（新建）</t>
  </si>
  <si>
    <t>西二道河1.7（提档升级）</t>
  </si>
  <si>
    <t>龙泉村3.0</t>
  </si>
  <si>
    <t>陈家寨2.6（提档升级）</t>
  </si>
  <si>
    <t>雨蒙村</t>
  </si>
  <si>
    <t>紫金山1.2（提档升级）</t>
  </si>
  <si>
    <t>红星至炎帝大道1.5</t>
  </si>
  <si>
    <t>富足村</t>
  </si>
  <si>
    <t>方家垭1.7</t>
  </si>
  <si>
    <t>解家河1.1</t>
  </si>
  <si>
    <t>药山村药匡线1.32（提档升级）</t>
  </si>
  <si>
    <t>曾家河5.0（提档升级）</t>
  </si>
  <si>
    <t>高城罗家桥村2km</t>
  </si>
  <si>
    <t>谢家湾2km（提档升级）</t>
  </si>
  <si>
    <t>胜利村1.5km(新建)</t>
  </si>
  <si>
    <t>雄丰村1.3km（提档升级）</t>
  </si>
  <si>
    <t>2023年随县农村公路工程质量抽检情况一览表</t>
    <phoneticPr fontId="9" type="noConversion"/>
  </si>
</sst>
</file>

<file path=xl/styles.xml><?xml version="1.0" encoding="utf-8"?>
<styleSheet xmlns="http://schemas.openxmlformats.org/spreadsheetml/2006/main">
  <numFmts count="5">
    <numFmt numFmtId="178" formatCode="\K0\+000"/>
    <numFmt numFmtId="179" formatCode="0.00_ "/>
    <numFmt numFmtId="180" formatCode="0.0_ "/>
    <numFmt numFmtId="181" formatCode="0_);[Red]\(0\)"/>
    <numFmt numFmtId="182" formatCode="0.0_);[Red]\(0.0\)"/>
  </numFmts>
  <fonts count="12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仿宋_GB2312"/>
      <charset val="134"/>
    </font>
    <font>
      <sz val="12"/>
      <color indexed="10"/>
      <name val="宋体"/>
      <charset val="134"/>
    </font>
    <font>
      <b/>
      <sz val="14"/>
      <name val="仿宋_GB2312"/>
      <charset val="134"/>
    </font>
    <font>
      <sz val="9"/>
      <name val="宋体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7" xfId="0" applyNumberFormat="1" applyFont="1" applyFill="1" applyBorder="1" applyAlignment="1">
      <alignment horizontal="center" vertical="center" wrapText="1"/>
    </xf>
    <xf numFmtId="182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180" fontId="0" fillId="0" borderId="4" xfId="0" applyNumberFormat="1" applyFon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opLeftCell="A91" workbookViewId="0">
      <selection activeCell="K98" sqref="K98:O100"/>
    </sheetView>
  </sheetViews>
  <sheetFormatPr defaultColWidth="9" defaultRowHeight="13.5"/>
  <cols>
    <col min="1" max="1" width="4" customWidth="1"/>
    <col min="2" max="2" width="8" customWidth="1"/>
    <col min="3" max="3" width="13.875" customWidth="1"/>
    <col min="4" max="4" width="10.75" customWidth="1"/>
    <col min="6" max="6" width="5.625" customWidth="1"/>
    <col min="7" max="7" width="7.375" customWidth="1"/>
    <col min="9" max="9" width="7.5" customWidth="1"/>
    <col min="10" max="11" width="10.5" customWidth="1"/>
  </cols>
  <sheetData>
    <row r="1" spans="1:15" ht="43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43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0"/>
      <c r="K2" s="41" t="s">
        <v>2</v>
      </c>
      <c r="L2" s="42"/>
      <c r="M2" s="42"/>
      <c r="N2" s="42"/>
      <c r="O2" s="43"/>
    </row>
    <row r="3" spans="1:15" ht="47.25" customHeight="1">
      <c r="A3" s="25" t="s">
        <v>3</v>
      </c>
      <c r="B3" s="26" t="s">
        <v>4</v>
      </c>
      <c r="C3" s="26" t="s">
        <v>5</v>
      </c>
      <c r="D3" s="26" t="s">
        <v>6</v>
      </c>
      <c r="E3" s="27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7" t="s">
        <v>7</v>
      </c>
      <c r="L3" s="28" t="s">
        <v>9</v>
      </c>
      <c r="M3" s="28" t="s">
        <v>10</v>
      </c>
      <c r="N3" s="28" t="s">
        <v>11</v>
      </c>
      <c r="O3" s="35" t="s">
        <v>12</v>
      </c>
    </row>
    <row r="4" spans="1:15" ht="18" customHeight="1">
      <c r="A4" s="44">
        <v>1</v>
      </c>
      <c r="B4" s="48" t="s">
        <v>13</v>
      </c>
      <c r="C4" s="52" t="s">
        <v>14</v>
      </c>
      <c r="D4" s="52" t="s">
        <v>15</v>
      </c>
      <c r="E4" s="30">
        <v>300</v>
      </c>
      <c r="F4" s="29" t="s">
        <v>16</v>
      </c>
      <c r="G4" s="29">
        <v>170</v>
      </c>
      <c r="H4" s="31">
        <v>272.05</v>
      </c>
      <c r="I4" s="31">
        <v>34.659999999999997</v>
      </c>
      <c r="J4" s="58">
        <f>AVERAGE(I4:I6)</f>
        <v>31.623333333333299</v>
      </c>
      <c r="K4" s="58"/>
      <c r="L4" s="58"/>
      <c r="M4" s="58"/>
      <c r="N4" s="58"/>
      <c r="O4" s="62"/>
    </row>
    <row r="5" spans="1:15" ht="18" customHeight="1">
      <c r="A5" s="44"/>
      <c r="B5" s="48"/>
      <c r="C5" s="52"/>
      <c r="D5" s="52"/>
      <c r="E5" s="30">
        <v>1300</v>
      </c>
      <c r="F5" s="29" t="s">
        <v>17</v>
      </c>
      <c r="G5" s="29">
        <v>180</v>
      </c>
      <c r="H5" s="31">
        <v>155.97</v>
      </c>
      <c r="I5" s="31">
        <v>19.87</v>
      </c>
      <c r="J5" s="58"/>
      <c r="K5" s="58"/>
      <c r="L5" s="58"/>
      <c r="M5" s="58"/>
      <c r="N5" s="58"/>
      <c r="O5" s="62"/>
    </row>
    <row r="6" spans="1:15" ht="18" customHeight="1">
      <c r="A6" s="44"/>
      <c r="B6" s="48"/>
      <c r="C6" s="52"/>
      <c r="D6" s="52"/>
      <c r="E6" s="30">
        <v>2300</v>
      </c>
      <c r="F6" s="29" t="s">
        <v>16</v>
      </c>
      <c r="G6" s="29">
        <v>185</v>
      </c>
      <c r="H6" s="31">
        <v>316.67</v>
      </c>
      <c r="I6" s="31">
        <v>40.340000000000003</v>
      </c>
      <c r="J6" s="58"/>
      <c r="K6" s="58"/>
      <c r="L6" s="58"/>
      <c r="M6" s="58"/>
      <c r="N6" s="58"/>
      <c r="O6" s="62"/>
    </row>
    <row r="7" spans="1:15" ht="18" customHeight="1">
      <c r="A7" s="44">
        <v>2</v>
      </c>
      <c r="B7" s="48" t="s">
        <v>18</v>
      </c>
      <c r="C7" s="52" t="s">
        <v>19</v>
      </c>
      <c r="D7" s="52" t="s">
        <v>20</v>
      </c>
      <c r="E7" s="30">
        <v>100</v>
      </c>
      <c r="F7" s="29" t="s">
        <v>21</v>
      </c>
      <c r="G7" s="29">
        <v>200</v>
      </c>
      <c r="H7" s="31">
        <v>291.64</v>
      </c>
      <c r="I7" s="31">
        <v>37.15</v>
      </c>
      <c r="J7" s="58">
        <f>AVERAGE(I7:I9)</f>
        <v>30.643333333333299</v>
      </c>
      <c r="K7" s="58"/>
      <c r="L7" s="58"/>
      <c r="M7" s="58"/>
      <c r="N7" s="58"/>
      <c r="O7" s="62"/>
    </row>
    <row r="8" spans="1:15" ht="18" customHeight="1">
      <c r="A8" s="44"/>
      <c r="B8" s="48"/>
      <c r="C8" s="52"/>
      <c r="D8" s="52"/>
      <c r="E8" s="30">
        <v>600</v>
      </c>
      <c r="F8" s="29" t="s">
        <v>16</v>
      </c>
      <c r="G8" s="29">
        <v>200</v>
      </c>
      <c r="H8" s="31">
        <v>230.95</v>
      </c>
      <c r="I8" s="31">
        <v>29.42</v>
      </c>
      <c r="J8" s="58"/>
      <c r="K8" s="58"/>
      <c r="L8" s="58"/>
      <c r="M8" s="58"/>
      <c r="N8" s="58"/>
      <c r="O8" s="62"/>
    </row>
    <row r="9" spans="1:15" ht="18" customHeight="1">
      <c r="A9" s="44"/>
      <c r="B9" s="48"/>
      <c r="C9" s="52"/>
      <c r="D9" s="52"/>
      <c r="E9" s="30">
        <v>1000</v>
      </c>
      <c r="F9" s="29" t="s">
        <v>17</v>
      </c>
      <c r="G9" s="29">
        <v>170</v>
      </c>
      <c r="H9" s="31">
        <v>199.11</v>
      </c>
      <c r="I9" s="31">
        <v>25.36</v>
      </c>
      <c r="J9" s="58"/>
      <c r="K9" s="58"/>
      <c r="L9" s="58"/>
      <c r="M9" s="58"/>
      <c r="N9" s="58"/>
      <c r="O9" s="62"/>
    </row>
    <row r="10" spans="1:15" ht="18" customHeight="1">
      <c r="A10" s="44">
        <v>3</v>
      </c>
      <c r="B10" s="48" t="s">
        <v>22</v>
      </c>
      <c r="C10" s="52" t="s">
        <v>23</v>
      </c>
      <c r="D10" s="52" t="s">
        <v>20</v>
      </c>
      <c r="E10" s="30">
        <v>200</v>
      </c>
      <c r="F10" s="29" t="s">
        <v>16</v>
      </c>
      <c r="G10" s="29">
        <v>195</v>
      </c>
      <c r="H10" s="31">
        <v>266.7</v>
      </c>
      <c r="I10" s="31">
        <v>33.97</v>
      </c>
      <c r="J10" s="58">
        <f>AVERAGE(I10:I12)</f>
        <v>29.286666666666701</v>
      </c>
      <c r="K10" s="58"/>
      <c r="L10" s="58"/>
      <c r="M10" s="58"/>
      <c r="N10" s="58"/>
      <c r="O10" s="62"/>
    </row>
    <row r="11" spans="1:15" ht="18" customHeight="1">
      <c r="A11" s="44"/>
      <c r="B11" s="48"/>
      <c r="C11" s="52"/>
      <c r="D11" s="52"/>
      <c r="E11" s="30">
        <v>400</v>
      </c>
      <c r="F11" s="29" t="s">
        <v>16</v>
      </c>
      <c r="G11" s="29">
        <v>190</v>
      </c>
      <c r="H11" s="31">
        <v>209.33</v>
      </c>
      <c r="I11" s="31">
        <v>26.67</v>
      </c>
      <c r="J11" s="58"/>
      <c r="K11" s="58"/>
      <c r="L11" s="58"/>
      <c r="M11" s="58"/>
      <c r="N11" s="58"/>
      <c r="O11" s="62"/>
    </row>
    <row r="12" spans="1:15" ht="18" customHeight="1">
      <c r="A12" s="44"/>
      <c r="B12" s="48"/>
      <c r="C12" s="52"/>
      <c r="D12" s="52"/>
      <c r="E12" s="30">
        <v>800</v>
      </c>
      <c r="F12" s="29" t="s">
        <v>16</v>
      </c>
      <c r="G12" s="29">
        <v>220</v>
      </c>
      <c r="H12" s="31">
        <v>213.7</v>
      </c>
      <c r="I12" s="31">
        <v>27.22</v>
      </c>
      <c r="J12" s="58"/>
      <c r="K12" s="58"/>
      <c r="L12" s="58"/>
      <c r="M12" s="58"/>
      <c r="N12" s="58"/>
      <c r="O12" s="62"/>
    </row>
    <row r="13" spans="1:15" ht="18" customHeight="1">
      <c r="A13" s="44">
        <v>4</v>
      </c>
      <c r="B13" s="48" t="s">
        <v>24</v>
      </c>
      <c r="C13" s="52" t="s">
        <v>25</v>
      </c>
      <c r="D13" s="52" t="s">
        <v>26</v>
      </c>
      <c r="E13" s="30">
        <v>500</v>
      </c>
      <c r="F13" s="29" t="s">
        <v>16</v>
      </c>
      <c r="G13" s="29">
        <v>190</v>
      </c>
      <c r="H13" s="31">
        <v>167.77</v>
      </c>
      <c r="I13" s="31">
        <v>21.37</v>
      </c>
      <c r="J13" s="58">
        <f>AVERAGE(I13:I18)</f>
        <v>28.555</v>
      </c>
      <c r="K13" s="58"/>
      <c r="L13" s="58"/>
      <c r="M13" s="58"/>
      <c r="N13" s="58"/>
      <c r="O13" s="62"/>
    </row>
    <row r="14" spans="1:15" ht="18" customHeight="1">
      <c r="A14" s="44"/>
      <c r="B14" s="48"/>
      <c r="C14" s="52"/>
      <c r="D14" s="52"/>
      <c r="E14" s="30">
        <v>2300</v>
      </c>
      <c r="F14" s="29" t="s">
        <v>16</v>
      </c>
      <c r="G14" s="32">
        <v>160</v>
      </c>
      <c r="H14" s="31">
        <v>192.43</v>
      </c>
      <c r="I14" s="31">
        <v>24.51</v>
      </c>
      <c r="J14" s="58"/>
      <c r="K14" s="58"/>
      <c r="L14" s="58"/>
      <c r="M14" s="58"/>
      <c r="N14" s="58"/>
      <c r="O14" s="62"/>
    </row>
    <row r="15" spans="1:15" ht="18" customHeight="1">
      <c r="A15" s="44"/>
      <c r="B15" s="48"/>
      <c r="C15" s="52"/>
      <c r="D15" s="52"/>
      <c r="E15" s="30">
        <v>3700</v>
      </c>
      <c r="F15" s="29" t="s">
        <v>17</v>
      </c>
      <c r="G15" s="32">
        <v>150</v>
      </c>
      <c r="H15" s="31">
        <v>264.68</v>
      </c>
      <c r="I15" s="31">
        <v>33.72</v>
      </c>
      <c r="J15" s="58"/>
      <c r="K15" s="58"/>
      <c r="L15" s="58"/>
      <c r="M15" s="58"/>
      <c r="N15" s="58"/>
      <c r="O15" s="62"/>
    </row>
    <row r="16" spans="1:15" ht="18" customHeight="1">
      <c r="A16" s="44"/>
      <c r="B16" s="48"/>
      <c r="C16" s="52"/>
      <c r="D16" s="52"/>
      <c r="E16" s="33">
        <v>5200</v>
      </c>
      <c r="F16" s="29" t="s">
        <v>16</v>
      </c>
      <c r="G16" s="29">
        <v>200</v>
      </c>
      <c r="H16" s="31">
        <v>209.08</v>
      </c>
      <c r="I16" s="31">
        <v>26.63</v>
      </c>
      <c r="J16" s="58"/>
      <c r="K16" s="58"/>
      <c r="L16" s="58"/>
      <c r="M16" s="58"/>
      <c r="N16" s="58"/>
      <c r="O16" s="62"/>
    </row>
    <row r="17" spans="1:15" ht="18" customHeight="1">
      <c r="A17" s="44"/>
      <c r="B17" s="48"/>
      <c r="C17" s="52"/>
      <c r="D17" s="52"/>
      <c r="E17" s="33">
        <v>6600</v>
      </c>
      <c r="F17" s="29" t="s">
        <v>16</v>
      </c>
      <c r="G17" s="29">
        <v>200</v>
      </c>
      <c r="H17" s="31">
        <v>215.05</v>
      </c>
      <c r="I17" s="31">
        <v>27.39</v>
      </c>
      <c r="J17" s="58"/>
      <c r="K17" s="58"/>
      <c r="L17" s="58"/>
      <c r="M17" s="58"/>
      <c r="N17" s="58"/>
      <c r="O17" s="62"/>
    </row>
    <row r="18" spans="1:15" ht="18" customHeight="1">
      <c r="A18" s="44"/>
      <c r="B18" s="48"/>
      <c r="C18" s="52"/>
      <c r="D18" s="52"/>
      <c r="E18" s="33">
        <v>8200</v>
      </c>
      <c r="F18" s="29" t="s">
        <v>16</v>
      </c>
      <c r="G18" s="29">
        <v>170</v>
      </c>
      <c r="H18" s="31">
        <v>296.06</v>
      </c>
      <c r="I18" s="31">
        <v>37.71</v>
      </c>
      <c r="J18" s="58"/>
      <c r="K18" s="58"/>
      <c r="L18" s="58"/>
      <c r="M18" s="58"/>
      <c r="N18" s="58"/>
      <c r="O18" s="62"/>
    </row>
    <row r="19" spans="1:15" ht="18" customHeight="1">
      <c r="A19" s="44">
        <v>5</v>
      </c>
      <c r="B19" s="48" t="s">
        <v>22</v>
      </c>
      <c r="C19" s="52" t="s">
        <v>27</v>
      </c>
      <c r="D19" s="52" t="s">
        <v>20</v>
      </c>
      <c r="E19" s="30">
        <v>100</v>
      </c>
      <c r="F19" s="29"/>
      <c r="G19" s="29">
        <v>225</v>
      </c>
      <c r="H19" s="31">
        <v>222.5</v>
      </c>
      <c r="I19" s="31">
        <v>28.34</v>
      </c>
      <c r="J19" s="58">
        <f>AVERAGE(I19:I21)</f>
        <v>28.34</v>
      </c>
      <c r="K19" s="58"/>
      <c r="L19" s="58"/>
      <c r="M19" s="58"/>
      <c r="N19" s="58"/>
      <c r="O19" s="62"/>
    </row>
    <row r="20" spans="1:15" ht="18" customHeight="1">
      <c r="A20" s="44"/>
      <c r="B20" s="48"/>
      <c r="C20" s="52"/>
      <c r="D20" s="52"/>
      <c r="E20" s="30">
        <v>200</v>
      </c>
      <c r="F20" s="29"/>
      <c r="G20" s="29">
        <v>185</v>
      </c>
      <c r="H20" s="31">
        <v>181.08</v>
      </c>
      <c r="I20" s="31">
        <v>23.07</v>
      </c>
      <c r="J20" s="58"/>
      <c r="K20" s="58"/>
      <c r="L20" s="58"/>
      <c r="M20" s="58"/>
      <c r="N20" s="58"/>
      <c r="O20" s="62"/>
    </row>
    <row r="21" spans="1:15" ht="18" customHeight="1">
      <c r="A21" s="44"/>
      <c r="B21" s="48"/>
      <c r="C21" s="52"/>
      <c r="D21" s="52"/>
      <c r="E21" s="30">
        <v>400</v>
      </c>
      <c r="F21" s="29"/>
      <c r="G21" s="29">
        <v>230</v>
      </c>
      <c r="H21" s="31">
        <v>263.83999999999997</v>
      </c>
      <c r="I21" s="31">
        <v>33.61</v>
      </c>
      <c r="J21" s="58"/>
      <c r="K21" s="58"/>
      <c r="L21" s="58"/>
      <c r="M21" s="58"/>
      <c r="N21" s="58"/>
      <c r="O21" s="62"/>
    </row>
    <row r="22" spans="1:15" ht="18" customHeight="1">
      <c r="A22" s="44">
        <v>6</v>
      </c>
      <c r="B22" s="48" t="s">
        <v>28</v>
      </c>
      <c r="C22" s="52" t="s">
        <v>29</v>
      </c>
      <c r="D22" s="52" t="s">
        <v>26</v>
      </c>
      <c r="E22" s="30" t="s">
        <v>30</v>
      </c>
      <c r="F22" s="29"/>
      <c r="G22" s="29">
        <v>175</v>
      </c>
      <c r="H22" s="31">
        <v>240.34</v>
      </c>
      <c r="I22" s="31">
        <v>30.62</v>
      </c>
      <c r="J22" s="58">
        <f>AVERAGE(I22:I24)</f>
        <v>28.24</v>
      </c>
      <c r="K22" s="58"/>
      <c r="L22" s="58"/>
      <c r="M22" s="58"/>
      <c r="N22" s="58"/>
      <c r="O22" s="62"/>
    </row>
    <row r="23" spans="1:15" ht="18" customHeight="1">
      <c r="A23" s="44"/>
      <c r="B23" s="48"/>
      <c r="C23" s="52"/>
      <c r="D23" s="52"/>
      <c r="E23" s="30" t="s">
        <v>31</v>
      </c>
      <c r="F23" s="29"/>
      <c r="G23" s="29">
        <v>180</v>
      </c>
      <c r="H23" s="31">
        <v>257.47000000000003</v>
      </c>
      <c r="I23" s="31">
        <v>32.799999999999997</v>
      </c>
      <c r="J23" s="58"/>
      <c r="K23" s="58"/>
      <c r="L23" s="58"/>
      <c r="M23" s="58"/>
      <c r="N23" s="58"/>
      <c r="O23" s="62"/>
    </row>
    <row r="24" spans="1:15" ht="18" customHeight="1">
      <c r="A24" s="44"/>
      <c r="B24" s="48"/>
      <c r="C24" s="52"/>
      <c r="D24" s="52"/>
      <c r="E24" s="30" t="s">
        <v>32</v>
      </c>
      <c r="F24" s="29"/>
      <c r="G24" s="29">
        <v>170</v>
      </c>
      <c r="H24" s="31">
        <v>167.22</v>
      </c>
      <c r="I24" s="31">
        <v>21.3</v>
      </c>
      <c r="J24" s="58"/>
      <c r="K24" s="58"/>
      <c r="L24" s="58"/>
      <c r="M24" s="58"/>
      <c r="N24" s="58"/>
      <c r="O24" s="62"/>
    </row>
    <row r="25" spans="1:15" ht="18" customHeight="1">
      <c r="A25" s="44">
        <v>7</v>
      </c>
      <c r="B25" s="48" t="s">
        <v>33</v>
      </c>
      <c r="C25" s="52" t="s">
        <v>34</v>
      </c>
      <c r="D25" s="52" t="s">
        <v>35</v>
      </c>
      <c r="E25" s="30">
        <v>1000</v>
      </c>
      <c r="F25" s="29" t="s">
        <v>17</v>
      </c>
      <c r="G25" s="29">
        <v>220</v>
      </c>
      <c r="H25" s="31">
        <v>261</v>
      </c>
      <c r="I25" s="31">
        <v>33.25</v>
      </c>
      <c r="J25" s="58">
        <f>AVERAGE(I25:I27)</f>
        <v>27.23</v>
      </c>
      <c r="K25" s="58"/>
      <c r="L25" s="58"/>
      <c r="M25" s="58"/>
      <c r="N25" s="58"/>
      <c r="O25" s="62"/>
    </row>
    <row r="26" spans="1:15" ht="18" customHeight="1">
      <c r="A26" s="44"/>
      <c r="B26" s="48"/>
      <c r="C26" s="52"/>
      <c r="D26" s="52"/>
      <c r="E26" s="30">
        <v>1800</v>
      </c>
      <c r="F26" s="29" t="s">
        <v>16</v>
      </c>
      <c r="G26" s="29">
        <v>195</v>
      </c>
      <c r="H26" s="31">
        <v>208.6</v>
      </c>
      <c r="I26" s="31">
        <v>26.57</v>
      </c>
      <c r="J26" s="58"/>
      <c r="K26" s="58"/>
      <c r="L26" s="58"/>
      <c r="M26" s="58"/>
      <c r="N26" s="58"/>
      <c r="O26" s="62"/>
    </row>
    <row r="27" spans="1:15" ht="18" customHeight="1">
      <c r="A27" s="44"/>
      <c r="B27" s="48"/>
      <c r="C27" s="52"/>
      <c r="D27" s="52"/>
      <c r="E27" s="30">
        <v>2400</v>
      </c>
      <c r="F27" s="29" t="s">
        <v>16</v>
      </c>
      <c r="G27" s="29">
        <v>185</v>
      </c>
      <c r="H27" s="31">
        <v>171.66</v>
      </c>
      <c r="I27" s="31">
        <v>21.87</v>
      </c>
      <c r="J27" s="58"/>
      <c r="K27" s="58"/>
      <c r="L27" s="58"/>
      <c r="M27" s="58"/>
      <c r="N27" s="58"/>
      <c r="O27" s="62"/>
    </row>
    <row r="28" spans="1:15" ht="18" customHeight="1">
      <c r="A28" s="44">
        <v>8</v>
      </c>
      <c r="B28" s="48" t="s">
        <v>36</v>
      </c>
      <c r="C28" s="52" t="s">
        <v>37</v>
      </c>
      <c r="D28" s="34"/>
      <c r="E28" s="30">
        <v>100</v>
      </c>
      <c r="F28" s="29" t="s">
        <v>38</v>
      </c>
      <c r="G28" s="29">
        <v>185</v>
      </c>
      <c r="H28" s="31">
        <v>147.38999999999999</v>
      </c>
      <c r="I28" s="31">
        <v>18.77</v>
      </c>
      <c r="J28" s="58">
        <f>AVERAGE(I28:I30)</f>
        <v>26.746666666666702</v>
      </c>
      <c r="K28" s="58"/>
      <c r="L28" s="58"/>
      <c r="M28" s="58"/>
      <c r="N28" s="58"/>
      <c r="O28" s="62"/>
    </row>
    <row r="29" spans="1:15" ht="18" customHeight="1">
      <c r="A29" s="44"/>
      <c r="B29" s="48"/>
      <c r="C29" s="52"/>
      <c r="D29" s="34"/>
      <c r="E29" s="30">
        <v>700</v>
      </c>
      <c r="F29" s="29"/>
      <c r="G29" s="29">
        <v>195</v>
      </c>
      <c r="H29" s="31">
        <v>159</v>
      </c>
      <c r="I29" s="31">
        <v>20.25</v>
      </c>
      <c r="J29" s="58"/>
      <c r="K29" s="58"/>
      <c r="L29" s="58"/>
      <c r="M29" s="58"/>
      <c r="N29" s="58"/>
      <c r="O29" s="62"/>
    </row>
    <row r="30" spans="1:15" ht="18" customHeight="1">
      <c r="A30" s="44"/>
      <c r="B30" s="48"/>
      <c r="C30" s="52"/>
      <c r="D30" s="34"/>
      <c r="E30" s="30">
        <v>1600</v>
      </c>
      <c r="F30" s="29"/>
      <c r="G30" s="29">
        <v>180</v>
      </c>
      <c r="H30" s="31">
        <v>323.58999999999997</v>
      </c>
      <c r="I30" s="31">
        <v>41.22</v>
      </c>
      <c r="J30" s="58"/>
      <c r="K30" s="58"/>
      <c r="L30" s="58"/>
      <c r="M30" s="58"/>
      <c r="N30" s="58"/>
      <c r="O30" s="62"/>
    </row>
    <row r="31" spans="1:15" ht="18" customHeight="1">
      <c r="A31" s="44">
        <v>9</v>
      </c>
      <c r="B31" s="48" t="s">
        <v>24</v>
      </c>
      <c r="C31" s="52" t="s">
        <v>39</v>
      </c>
      <c r="D31" s="52" t="s">
        <v>26</v>
      </c>
      <c r="E31" s="30">
        <v>200</v>
      </c>
      <c r="F31" s="29" t="s">
        <v>16</v>
      </c>
      <c r="G31" s="29">
        <v>180</v>
      </c>
      <c r="H31" s="31">
        <v>16.47</v>
      </c>
      <c r="I31" s="31">
        <v>19.93</v>
      </c>
      <c r="J31" s="58">
        <f>AVERAGE(I31:I33)</f>
        <v>26.2633333333333</v>
      </c>
      <c r="K31" s="58"/>
      <c r="L31" s="58"/>
      <c r="M31" s="58"/>
      <c r="N31" s="58"/>
      <c r="O31" s="62"/>
    </row>
    <row r="32" spans="1:15" ht="18" customHeight="1">
      <c r="A32" s="44"/>
      <c r="B32" s="48"/>
      <c r="C32" s="52"/>
      <c r="D32" s="52"/>
      <c r="E32" s="30">
        <v>400</v>
      </c>
      <c r="F32" s="29" t="s">
        <v>17</v>
      </c>
      <c r="G32" s="29">
        <v>180</v>
      </c>
      <c r="H32" s="31">
        <v>236.72</v>
      </c>
      <c r="I32" s="31">
        <v>30.16</v>
      </c>
      <c r="J32" s="58"/>
      <c r="K32" s="58"/>
      <c r="L32" s="58"/>
      <c r="M32" s="58"/>
      <c r="N32" s="58"/>
      <c r="O32" s="62"/>
    </row>
    <row r="33" spans="1:15" ht="18" customHeight="1">
      <c r="A33" s="44"/>
      <c r="B33" s="48"/>
      <c r="C33" s="52"/>
      <c r="D33" s="52"/>
      <c r="E33" s="30">
        <v>1000</v>
      </c>
      <c r="F33" s="29"/>
      <c r="G33" s="32">
        <v>160</v>
      </c>
      <c r="H33" s="31">
        <v>225.28</v>
      </c>
      <c r="I33" s="31">
        <v>28.7</v>
      </c>
      <c r="J33" s="58"/>
      <c r="K33" s="58"/>
      <c r="L33" s="58"/>
      <c r="M33" s="58"/>
      <c r="N33" s="58"/>
      <c r="O33" s="62"/>
    </row>
    <row r="34" spans="1:15" ht="18" customHeight="1">
      <c r="A34" s="44">
        <v>10</v>
      </c>
      <c r="B34" s="48" t="s">
        <v>40</v>
      </c>
      <c r="C34" s="52" t="s">
        <v>41</v>
      </c>
      <c r="D34" s="52" t="s">
        <v>42</v>
      </c>
      <c r="E34" s="30">
        <v>1500</v>
      </c>
      <c r="F34" s="29" t="s">
        <v>16</v>
      </c>
      <c r="G34" s="29">
        <v>210</v>
      </c>
      <c r="H34" s="31">
        <v>181.05</v>
      </c>
      <c r="I34" s="31">
        <v>23.06</v>
      </c>
      <c r="J34" s="58">
        <f>AVERAGE(I34:I36)</f>
        <v>25.813333333333301</v>
      </c>
      <c r="K34" s="58"/>
      <c r="L34" s="58"/>
      <c r="M34" s="58"/>
      <c r="N34" s="58"/>
      <c r="O34" s="62"/>
    </row>
    <row r="35" spans="1:15" ht="18" customHeight="1">
      <c r="A35" s="44"/>
      <c r="B35" s="48"/>
      <c r="C35" s="52"/>
      <c r="D35" s="52"/>
      <c r="E35" s="30">
        <v>900</v>
      </c>
      <c r="F35" s="29" t="s">
        <v>17</v>
      </c>
      <c r="G35" s="29">
        <v>185</v>
      </c>
      <c r="H35" s="31">
        <v>239.93</v>
      </c>
      <c r="I35" s="31">
        <v>30.56</v>
      </c>
      <c r="J35" s="58"/>
      <c r="K35" s="58"/>
      <c r="L35" s="58"/>
      <c r="M35" s="58"/>
      <c r="N35" s="58"/>
      <c r="O35" s="62"/>
    </row>
    <row r="36" spans="1:15" ht="18" customHeight="1">
      <c r="A36" s="44"/>
      <c r="B36" s="48"/>
      <c r="C36" s="52"/>
      <c r="D36" s="52"/>
      <c r="E36" s="30">
        <v>100</v>
      </c>
      <c r="F36" s="29" t="s">
        <v>16</v>
      </c>
      <c r="G36" s="29">
        <v>190</v>
      </c>
      <c r="H36" s="31">
        <v>186.99</v>
      </c>
      <c r="I36" s="31">
        <v>23.82</v>
      </c>
      <c r="J36" s="58"/>
      <c r="K36" s="58"/>
      <c r="L36" s="58"/>
      <c r="M36" s="58"/>
      <c r="N36" s="58"/>
      <c r="O36" s="62"/>
    </row>
    <row r="37" spans="1:15" ht="18" customHeight="1">
      <c r="A37" s="44">
        <v>11</v>
      </c>
      <c r="B37" s="48" t="s">
        <v>22</v>
      </c>
      <c r="C37" s="52" t="s">
        <v>43</v>
      </c>
      <c r="D37" s="52" t="s">
        <v>20</v>
      </c>
      <c r="E37" s="30">
        <v>300</v>
      </c>
      <c r="F37" s="29" t="s">
        <v>16</v>
      </c>
      <c r="G37" s="29">
        <v>195</v>
      </c>
      <c r="H37" s="31">
        <v>190.79</v>
      </c>
      <c r="I37" s="31">
        <v>24.3</v>
      </c>
      <c r="J37" s="58">
        <f>AVERAGE(I37:I39)</f>
        <v>25.726666666666699</v>
      </c>
      <c r="K37" s="58"/>
      <c r="L37" s="58"/>
      <c r="M37" s="58"/>
      <c r="N37" s="58"/>
      <c r="O37" s="62"/>
    </row>
    <row r="38" spans="1:15" ht="18" customHeight="1">
      <c r="A38" s="44"/>
      <c r="B38" s="48"/>
      <c r="C38" s="52"/>
      <c r="D38" s="52"/>
      <c r="E38" s="30">
        <v>1000</v>
      </c>
      <c r="F38" s="29" t="s">
        <v>17</v>
      </c>
      <c r="G38" s="29">
        <v>195</v>
      </c>
      <c r="H38" s="31">
        <v>203.77</v>
      </c>
      <c r="I38" s="31">
        <v>25.96</v>
      </c>
      <c r="J38" s="58"/>
      <c r="K38" s="58"/>
      <c r="L38" s="58"/>
      <c r="M38" s="58"/>
      <c r="N38" s="58"/>
      <c r="O38" s="62"/>
    </row>
    <row r="39" spans="1:15" ht="18" customHeight="1">
      <c r="A39" s="44"/>
      <c r="B39" s="48"/>
      <c r="C39" s="52"/>
      <c r="D39" s="52"/>
      <c r="E39" s="30">
        <v>1500</v>
      </c>
      <c r="F39" s="29" t="s">
        <v>16</v>
      </c>
      <c r="G39" s="29">
        <v>210</v>
      </c>
      <c r="H39" s="31">
        <v>211.29</v>
      </c>
      <c r="I39" s="31">
        <v>26.92</v>
      </c>
      <c r="J39" s="58"/>
      <c r="K39" s="58"/>
      <c r="L39" s="58"/>
      <c r="M39" s="58"/>
      <c r="N39" s="58"/>
      <c r="O39" s="62"/>
    </row>
    <row r="40" spans="1:15" ht="18" customHeight="1">
      <c r="A40" s="44">
        <v>12</v>
      </c>
      <c r="B40" s="48" t="s">
        <v>44</v>
      </c>
      <c r="C40" s="52" t="s">
        <v>45</v>
      </c>
      <c r="D40" s="52" t="s">
        <v>15</v>
      </c>
      <c r="E40" s="30">
        <v>300</v>
      </c>
      <c r="F40" s="29" t="s">
        <v>16</v>
      </c>
      <c r="G40" s="29">
        <v>215</v>
      </c>
      <c r="H40" s="31">
        <v>210.88</v>
      </c>
      <c r="I40" s="31">
        <v>26.86</v>
      </c>
      <c r="J40" s="58">
        <f>AVERAGE(I40:I42)</f>
        <v>25.613333333333301</v>
      </c>
      <c r="K40" s="58"/>
      <c r="L40" s="58"/>
      <c r="M40" s="58"/>
      <c r="N40" s="58"/>
      <c r="O40" s="62"/>
    </row>
    <row r="41" spans="1:15" ht="18" customHeight="1">
      <c r="A41" s="44"/>
      <c r="B41" s="48"/>
      <c r="C41" s="52"/>
      <c r="D41" s="52"/>
      <c r="E41" s="30">
        <v>1500</v>
      </c>
      <c r="F41" s="29" t="s">
        <v>17</v>
      </c>
      <c r="G41" s="29">
        <v>250</v>
      </c>
      <c r="H41" s="31">
        <v>244.09</v>
      </c>
      <c r="I41" s="31">
        <v>31.09</v>
      </c>
      <c r="J41" s="58"/>
      <c r="K41" s="58"/>
      <c r="L41" s="58"/>
      <c r="M41" s="58"/>
      <c r="N41" s="58"/>
      <c r="O41" s="62"/>
    </row>
    <row r="42" spans="1:15" ht="18" customHeight="1">
      <c r="A42" s="44"/>
      <c r="B42" s="48"/>
      <c r="C42" s="52"/>
      <c r="D42" s="52"/>
      <c r="E42" s="30">
        <v>2900</v>
      </c>
      <c r="F42" s="29" t="s">
        <v>16</v>
      </c>
      <c r="G42" s="29">
        <v>200</v>
      </c>
      <c r="H42" s="31">
        <v>148.25</v>
      </c>
      <c r="I42" s="31">
        <v>18.89</v>
      </c>
      <c r="J42" s="58"/>
      <c r="K42" s="58"/>
      <c r="L42" s="58"/>
      <c r="M42" s="58"/>
      <c r="N42" s="58"/>
      <c r="O42" s="62"/>
    </row>
    <row r="43" spans="1:15" ht="18" customHeight="1">
      <c r="A43" s="44">
        <v>13</v>
      </c>
      <c r="B43" s="48" t="s">
        <v>46</v>
      </c>
      <c r="C43" s="52" t="s">
        <v>47</v>
      </c>
      <c r="D43" s="52" t="s">
        <v>42</v>
      </c>
      <c r="E43" s="30">
        <v>400</v>
      </c>
      <c r="F43" s="29" t="s">
        <v>16</v>
      </c>
      <c r="G43" s="29">
        <v>180</v>
      </c>
      <c r="H43" s="31">
        <v>209.3</v>
      </c>
      <c r="I43" s="31">
        <v>26.66</v>
      </c>
      <c r="J43" s="58">
        <f>AVERAGE(I43:I45)</f>
        <v>25.28</v>
      </c>
      <c r="K43" s="58"/>
      <c r="L43" s="58"/>
      <c r="M43" s="58"/>
      <c r="N43" s="58"/>
      <c r="O43" s="62"/>
    </row>
    <row r="44" spans="1:15" ht="18" customHeight="1">
      <c r="A44" s="44"/>
      <c r="B44" s="48"/>
      <c r="C44" s="52"/>
      <c r="D44" s="52"/>
      <c r="E44" s="30">
        <v>1100</v>
      </c>
      <c r="F44" s="29" t="s">
        <v>16</v>
      </c>
      <c r="G44" s="29">
        <v>210</v>
      </c>
      <c r="H44" s="31">
        <v>210.49</v>
      </c>
      <c r="I44" s="31">
        <v>26.81</v>
      </c>
      <c r="J44" s="58"/>
      <c r="K44" s="58"/>
      <c r="L44" s="58"/>
      <c r="M44" s="58"/>
      <c r="N44" s="58"/>
      <c r="O44" s="62"/>
    </row>
    <row r="45" spans="1:15" ht="18" customHeight="1">
      <c r="A45" s="44"/>
      <c r="B45" s="48"/>
      <c r="C45" s="52"/>
      <c r="D45" s="52"/>
      <c r="E45" s="30">
        <v>2300</v>
      </c>
      <c r="F45" s="29" t="s">
        <v>17</v>
      </c>
      <c r="G45" s="29">
        <v>200</v>
      </c>
      <c r="H45" s="31">
        <v>175.64</v>
      </c>
      <c r="I45" s="31">
        <v>22.37</v>
      </c>
      <c r="J45" s="58"/>
      <c r="K45" s="58"/>
      <c r="L45" s="58"/>
      <c r="M45" s="58"/>
      <c r="N45" s="58"/>
      <c r="O45" s="62"/>
    </row>
    <row r="46" spans="1:15" ht="18" customHeight="1">
      <c r="A46" s="44">
        <v>14</v>
      </c>
      <c r="B46" s="48" t="s">
        <v>48</v>
      </c>
      <c r="C46" s="52" t="s">
        <v>49</v>
      </c>
      <c r="D46" s="52" t="s">
        <v>50</v>
      </c>
      <c r="E46" s="30">
        <v>50</v>
      </c>
      <c r="F46" s="29" t="s">
        <v>16</v>
      </c>
      <c r="G46" s="29">
        <v>178</v>
      </c>
      <c r="H46" s="31">
        <v>194.25</v>
      </c>
      <c r="I46" s="31">
        <v>24.75</v>
      </c>
      <c r="J46" s="58">
        <f>AVERAGE(I46:I48)</f>
        <v>24.883333333333301</v>
      </c>
      <c r="K46" s="58"/>
      <c r="L46" s="58"/>
      <c r="M46" s="58"/>
      <c r="N46" s="58"/>
      <c r="O46" s="62"/>
    </row>
    <row r="47" spans="1:15" ht="18" customHeight="1">
      <c r="A47" s="44"/>
      <c r="B47" s="48"/>
      <c r="C47" s="52"/>
      <c r="D47" s="52"/>
      <c r="E47" s="30">
        <v>400</v>
      </c>
      <c r="F47" s="29" t="s">
        <v>17</v>
      </c>
      <c r="G47" s="29">
        <v>195</v>
      </c>
      <c r="H47" s="31">
        <v>179.66</v>
      </c>
      <c r="I47" s="31">
        <v>22.89</v>
      </c>
      <c r="J47" s="58"/>
      <c r="K47" s="58"/>
      <c r="L47" s="58"/>
      <c r="M47" s="58"/>
      <c r="N47" s="58"/>
      <c r="O47" s="62"/>
    </row>
    <row r="48" spans="1:15" ht="18" customHeight="1">
      <c r="A48" s="44"/>
      <c r="B48" s="48"/>
      <c r="C48" s="52"/>
      <c r="D48" s="52"/>
      <c r="E48" s="30">
        <v>600</v>
      </c>
      <c r="F48" s="29" t="s">
        <v>16</v>
      </c>
      <c r="G48" s="29">
        <v>190</v>
      </c>
      <c r="H48" s="31">
        <v>211.99</v>
      </c>
      <c r="I48" s="31">
        <v>27.01</v>
      </c>
      <c r="J48" s="58"/>
      <c r="K48" s="58"/>
      <c r="L48" s="58"/>
      <c r="M48" s="58"/>
      <c r="N48" s="58"/>
      <c r="O48" s="62"/>
    </row>
    <row r="49" spans="1:15" ht="18" customHeight="1">
      <c r="A49" s="44">
        <v>15</v>
      </c>
      <c r="B49" s="48"/>
      <c r="C49" s="52" t="s">
        <v>51</v>
      </c>
      <c r="D49" s="52" t="s">
        <v>50</v>
      </c>
      <c r="E49" s="30">
        <v>100</v>
      </c>
      <c r="F49" s="29" t="s">
        <v>16</v>
      </c>
      <c r="G49" s="29">
        <v>230</v>
      </c>
      <c r="H49" s="31">
        <v>203.98</v>
      </c>
      <c r="I49" s="31">
        <v>25.98</v>
      </c>
      <c r="J49" s="58">
        <f>AVERAGE(I49:I51)</f>
        <v>24.93</v>
      </c>
      <c r="K49" s="58"/>
      <c r="L49" s="58"/>
      <c r="M49" s="58"/>
      <c r="N49" s="58"/>
      <c r="O49" s="62"/>
    </row>
    <row r="50" spans="1:15" ht="18" customHeight="1">
      <c r="A50" s="44"/>
      <c r="B50" s="48"/>
      <c r="C50" s="52"/>
      <c r="D50" s="52"/>
      <c r="E50" s="30">
        <v>700</v>
      </c>
      <c r="F50" s="29" t="s">
        <v>17</v>
      </c>
      <c r="G50" s="29">
        <v>170</v>
      </c>
      <c r="H50" s="31">
        <v>211.65</v>
      </c>
      <c r="I50" s="31">
        <v>26.96</v>
      </c>
      <c r="J50" s="58"/>
      <c r="K50" s="58"/>
      <c r="L50" s="58"/>
      <c r="M50" s="58"/>
      <c r="N50" s="58"/>
      <c r="O50" s="62"/>
    </row>
    <row r="51" spans="1:15" ht="18" customHeight="1">
      <c r="A51" s="44"/>
      <c r="B51" s="48"/>
      <c r="C51" s="52"/>
      <c r="D51" s="52"/>
      <c r="E51" s="30">
        <v>1100</v>
      </c>
      <c r="F51" s="29" t="s">
        <v>16</v>
      </c>
      <c r="G51" s="29">
        <v>180</v>
      </c>
      <c r="H51" s="31">
        <v>171.49</v>
      </c>
      <c r="I51" s="31">
        <v>21.85</v>
      </c>
      <c r="J51" s="58"/>
      <c r="K51" s="58"/>
      <c r="L51" s="58"/>
      <c r="M51" s="58"/>
      <c r="N51" s="58"/>
      <c r="O51" s="62"/>
    </row>
    <row r="52" spans="1:15" ht="18" customHeight="1">
      <c r="A52" s="44">
        <v>16</v>
      </c>
      <c r="B52" s="48" t="s">
        <v>13</v>
      </c>
      <c r="C52" s="52" t="s">
        <v>52</v>
      </c>
      <c r="D52" s="52" t="s">
        <v>15</v>
      </c>
      <c r="E52" s="30">
        <v>200</v>
      </c>
      <c r="F52" s="29" t="s">
        <v>16</v>
      </c>
      <c r="G52" s="29">
        <v>205</v>
      </c>
      <c r="H52" s="31">
        <v>178.56</v>
      </c>
      <c r="I52" s="31">
        <v>22.75</v>
      </c>
      <c r="J52" s="58">
        <f>AVERAGE(I52:I54)</f>
        <v>23.963333333333299</v>
      </c>
      <c r="K52" s="58"/>
      <c r="L52" s="58"/>
      <c r="M52" s="58"/>
      <c r="N52" s="58"/>
      <c r="O52" s="62"/>
    </row>
    <row r="53" spans="1:15" ht="18" customHeight="1">
      <c r="A53" s="44"/>
      <c r="B53" s="48"/>
      <c r="C53" s="52"/>
      <c r="D53" s="52"/>
      <c r="E53" s="30">
        <v>600</v>
      </c>
      <c r="F53" s="29" t="s">
        <v>17</v>
      </c>
      <c r="G53" s="29">
        <v>230</v>
      </c>
      <c r="H53" s="31">
        <v>197.39</v>
      </c>
      <c r="I53" s="31">
        <v>25.15</v>
      </c>
      <c r="J53" s="58"/>
      <c r="K53" s="58"/>
      <c r="L53" s="58"/>
      <c r="M53" s="58"/>
      <c r="N53" s="58"/>
      <c r="O53" s="62"/>
    </row>
    <row r="54" spans="1:15" ht="18" customHeight="1">
      <c r="A54" s="44"/>
      <c r="B54" s="48"/>
      <c r="C54" s="52"/>
      <c r="D54" s="52"/>
      <c r="E54" s="30">
        <v>900</v>
      </c>
      <c r="F54" s="29" t="s">
        <v>16</v>
      </c>
      <c r="G54" s="29">
        <v>178</v>
      </c>
      <c r="H54" s="31">
        <v>188.34</v>
      </c>
      <c r="I54" s="31">
        <v>23.99</v>
      </c>
      <c r="J54" s="58"/>
      <c r="K54" s="58"/>
      <c r="L54" s="58"/>
      <c r="M54" s="58"/>
      <c r="N54" s="58"/>
      <c r="O54" s="62"/>
    </row>
    <row r="55" spans="1:15" ht="18" customHeight="1">
      <c r="A55" s="45">
        <v>17</v>
      </c>
      <c r="B55" s="49" t="s">
        <v>24</v>
      </c>
      <c r="C55" s="52" t="s">
        <v>53</v>
      </c>
      <c r="D55" s="52" t="s">
        <v>26</v>
      </c>
      <c r="E55" s="30">
        <v>200</v>
      </c>
      <c r="F55" s="29" t="s">
        <v>16</v>
      </c>
      <c r="G55" s="29">
        <v>200</v>
      </c>
      <c r="H55" s="31">
        <v>211.03</v>
      </c>
      <c r="I55" s="31">
        <v>26.88</v>
      </c>
      <c r="J55" s="58">
        <f>AVERAGE(I55:I63)</f>
        <v>23.8966666666667</v>
      </c>
      <c r="K55" s="58"/>
      <c r="L55" s="58"/>
      <c r="M55" s="58"/>
      <c r="N55" s="58"/>
      <c r="O55" s="62"/>
    </row>
    <row r="56" spans="1:15" ht="18" customHeight="1">
      <c r="A56" s="45"/>
      <c r="B56" s="49"/>
      <c r="C56" s="52"/>
      <c r="D56" s="52"/>
      <c r="E56" s="30">
        <v>2200</v>
      </c>
      <c r="F56" s="29" t="s">
        <v>16</v>
      </c>
      <c r="G56" s="29">
        <v>210</v>
      </c>
      <c r="H56" s="31">
        <v>181.96</v>
      </c>
      <c r="I56" s="31">
        <v>23.18</v>
      </c>
      <c r="J56" s="58"/>
      <c r="K56" s="58"/>
      <c r="L56" s="58"/>
      <c r="M56" s="58"/>
      <c r="N56" s="58"/>
      <c r="O56" s="62"/>
    </row>
    <row r="57" spans="1:15" ht="18" customHeight="1">
      <c r="A57" s="45"/>
      <c r="B57" s="49"/>
      <c r="C57" s="52"/>
      <c r="D57" s="52"/>
      <c r="E57" s="30">
        <v>4000</v>
      </c>
      <c r="F57" s="29" t="s">
        <v>16</v>
      </c>
      <c r="G57" s="29">
        <v>200</v>
      </c>
      <c r="H57" s="31">
        <v>190.85</v>
      </c>
      <c r="I57" s="31">
        <v>24.31</v>
      </c>
      <c r="J57" s="58"/>
      <c r="K57" s="58"/>
      <c r="L57" s="58"/>
      <c r="M57" s="58"/>
      <c r="N57" s="58"/>
      <c r="O57" s="62"/>
    </row>
    <row r="58" spans="1:15" ht="18" customHeight="1">
      <c r="A58" s="45"/>
      <c r="B58" s="49"/>
      <c r="C58" s="52"/>
      <c r="D58" s="52"/>
      <c r="E58" s="30">
        <v>5900</v>
      </c>
      <c r="F58" s="29" t="s">
        <v>17</v>
      </c>
      <c r="G58" s="29">
        <v>180</v>
      </c>
      <c r="H58" s="31">
        <v>185.21</v>
      </c>
      <c r="I58" s="31">
        <v>23.59</v>
      </c>
      <c r="J58" s="58"/>
      <c r="K58" s="58"/>
      <c r="L58" s="58"/>
      <c r="M58" s="58"/>
      <c r="N58" s="58"/>
      <c r="O58" s="62"/>
    </row>
    <row r="59" spans="1:15" ht="18" customHeight="1">
      <c r="A59" s="45"/>
      <c r="B59" s="49"/>
      <c r="C59" s="52"/>
      <c r="D59" s="52"/>
      <c r="E59" s="30">
        <v>8100</v>
      </c>
      <c r="F59" s="29" t="s">
        <v>16</v>
      </c>
      <c r="G59" s="29">
        <v>170</v>
      </c>
      <c r="H59" s="31">
        <v>194.23</v>
      </c>
      <c r="I59" s="31">
        <v>24.74</v>
      </c>
      <c r="J59" s="58"/>
      <c r="K59" s="58"/>
      <c r="L59" s="58"/>
      <c r="M59" s="58"/>
      <c r="N59" s="58"/>
      <c r="O59" s="62"/>
    </row>
    <row r="60" spans="1:15" ht="18" customHeight="1">
      <c r="A60" s="45"/>
      <c r="B60" s="49"/>
      <c r="C60" s="52"/>
      <c r="D60" s="52"/>
      <c r="E60" s="30">
        <v>9000</v>
      </c>
      <c r="F60" s="29" t="s">
        <v>16</v>
      </c>
      <c r="G60" s="32">
        <v>165</v>
      </c>
      <c r="H60" s="31">
        <v>216.23</v>
      </c>
      <c r="I60" s="31">
        <v>27.55</v>
      </c>
      <c r="J60" s="58"/>
      <c r="K60" s="58"/>
      <c r="L60" s="58"/>
      <c r="M60" s="58"/>
      <c r="N60" s="58"/>
      <c r="O60" s="62"/>
    </row>
    <row r="61" spans="1:15" ht="18" customHeight="1">
      <c r="A61" s="45"/>
      <c r="B61" s="49"/>
      <c r="C61" s="52"/>
      <c r="D61" s="52"/>
      <c r="E61" s="30">
        <v>11000</v>
      </c>
      <c r="F61" s="29" t="s">
        <v>17</v>
      </c>
      <c r="G61" s="29">
        <v>200</v>
      </c>
      <c r="H61" s="31">
        <v>85.53</v>
      </c>
      <c r="I61" s="31">
        <v>10.9</v>
      </c>
      <c r="J61" s="58"/>
      <c r="K61" s="58"/>
      <c r="L61" s="58"/>
      <c r="M61" s="58"/>
      <c r="N61" s="58"/>
      <c r="O61" s="62"/>
    </row>
    <row r="62" spans="1:15" ht="18" customHeight="1">
      <c r="A62" s="45"/>
      <c r="B62" s="49"/>
      <c r="C62" s="52"/>
      <c r="D62" s="52"/>
      <c r="E62" s="30">
        <v>13000</v>
      </c>
      <c r="F62" s="29" t="s">
        <v>17</v>
      </c>
      <c r="G62" s="29">
        <v>200</v>
      </c>
      <c r="H62" s="31">
        <v>201</v>
      </c>
      <c r="I62" s="31">
        <v>25.61</v>
      </c>
      <c r="J62" s="58"/>
      <c r="K62" s="58"/>
      <c r="L62" s="58"/>
      <c r="M62" s="58"/>
      <c r="N62" s="58"/>
      <c r="O62" s="62"/>
    </row>
    <row r="63" spans="1:15" ht="18" customHeight="1">
      <c r="A63" s="45"/>
      <c r="B63" s="49"/>
      <c r="C63" s="52"/>
      <c r="D63" s="52"/>
      <c r="E63" s="30">
        <v>16400</v>
      </c>
      <c r="F63" s="29" t="s">
        <v>17</v>
      </c>
      <c r="G63" s="29">
        <v>205</v>
      </c>
      <c r="H63" s="31">
        <v>222.21</v>
      </c>
      <c r="I63" s="31">
        <v>28.31</v>
      </c>
      <c r="J63" s="58"/>
      <c r="K63" s="58"/>
      <c r="L63" s="58"/>
      <c r="M63" s="58"/>
      <c r="N63" s="58"/>
      <c r="O63" s="62"/>
    </row>
    <row r="64" spans="1:15" ht="18" customHeight="1">
      <c r="A64" s="44">
        <v>18</v>
      </c>
      <c r="B64" s="48" t="s">
        <v>48</v>
      </c>
      <c r="C64" s="52" t="s">
        <v>54</v>
      </c>
      <c r="D64" s="52" t="s">
        <v>50</v>
      </c>
      <c r="E64" s="30">
        <v>500</v>
      </c>
      <c r="F64" s="29" t="s">
        <v>16</v>
      </c>
      <c r="G64" s="29">
        <v>235</v>
      </c>
      <c r="H64" s="31">
        <v>229.68</v>
      </c>
      <c r="I64" s="31">
        <v>29.26</v>
      </c>
      <c r="J64" s="58">
        <f>AVERAGE(I64:I69)</f>
        <v>23.0416666666667</v>
      </c>
      <c r="K64" s="58"/>
      <c r="L64" s="58"/>
      <c r="M64" s="58"/>
      <c r="N64" s="58"/>
      <c r="O64" s="62"/>
    </row>
    <row r="65" spans="1:15" ht="18" customHeight="1">
      <c r="A65" s="44"/>
      <c r="B65" s="48"/>
      <c r="C65" s="52"/>
      <c r="D65" s="52"/>
      <c r="E65" s="30">
        <v>1500</v>
      </c>
      <c r="F65" s="29" t="s">
        <v>16</v>
      </c>
      <c r="G65" s="29">
        <v>190</v>
      </c>
      <c r="H65" s="31">
        <v>209.02</v>
      </c>
      <c r="I65" s="31">
        <v>26.63</v>
      </c>
      <c r="J65" s="58"/>
      <c r="K65" s="58"/>
      <c r="L65" s="58"/>
      <c r="M65" s="58"/>
      <c r="N65" s="58"/>
      <c r="O65" s="62"/>
    </row>
    <row r="66" spans="1:15" ht="18" customHeight="1">
      <c r="A66" s="44"/>
      <c r="B66" s="48"/>
      <c r="C66" s="52"/>
      <c r="D66" s="52"/>
      <c r="E66" s="30">
        <v>2500</v>
      </c>
      <c r="F66" s="29" t="s">
        <v>17</v>
      </c>
      <c r="G66" s="29">
        <v>210</v>
      </c>
      <c r="H66" s="31">
        <v>187.3</v>
      </c>
      <c r="I66" s="31">
        <v>23.86</v>
      </c>
      <c r="J66" s="58"/>
      <c r="K66" s="58"/>
      <c r="L66" s="58"/>
      <c r="M66" s="58"/>
      <c r="N66" s="58"/>
      <c r="O66" s="62"/>
    </row>
    <row r="67" spans="1:15" ht="18" customHeight="1">
      <c r="A67" s="44"/>
      <c r="B67" s="48"/>
      <c r="C67" s="52"/>
      <c r="D67" s="52"/>
      <c r="E67" s="30">
        <v>3300</v>
      </c>
      <c r="F67" s="29" t="s">
        <v>16</v>
      </c>
      <c r="G67" s="29">
        <v>190</v>
      </c>
      <c r="H67" s="31">
        <v>153.75</v>
      </c>
      <c r="I67" s="31">
        <v>19.59</v>
      </c>
      <c r="J67" s="58"/>
      <c r="K67" s="58"/>
      <c r="L67" s="58"/>
      <c r="M67" s="58"/>
      <c r="N67" s="58"/>
      <c r="O67" s="62"/>
    </row>
    <row r="68" spans="1:15" ht="18" customHeight="1">
      <c r="A68" s="44"/>
      <c r="B68" s="48"/>
      <c r="C68" s="52"/>
      <c r="D68" s="52"/>
      <c r="E68" s="30">
        <v>4000</v>
      </c>
      <c r="F68" s="29" t="s">
        <v>16</v>
      </c>
      <c r="G68" s="29">
        <v>230</v>
      </c>
      <c r="H68" s="31">
        <v>176.44</v>
      </c>
      <c r="I68" s="31">
        <v>22.49</v>
      </c>
      <c r="J68" s="58"/>
      <c r="K68" s="58"/>
      <c r="L68" s="58"/>
      <c r="M68" s="58"/>
      <c r="N68" s="58"/>
      <c r="O68" s="62"/>
    </row>
    <row r="69" spans="1:15" ht="18" customHeight="1">
      <c r="A69" s="44"/>
      <c r="B69" s="48"/>
      <c r="C69" s="52"/>
      <c r="D69" s="52"/>
      <c r="E69" s="30">
        <v>4700</v>
      </c>
      <c r="F69" s="29" t="s">
        <v>17</v>
      </c>
      <c r="G69" s="29">
        <v>215</v>
      </c>
      <c r="H69" s="31">
        <v>128.91</v>
      </c>
      <c r="I69" s="31">
        <v>16.420000000000002</v>
      </c>
      <c r="J69" s="58"/>
      <c r="K69" s="58"/>
      <c r="L69" s="58"/>
      <c r="M69" s="58"/>
      <c r="N69" s="58"/>
      <c r="O69" s="62"/>
    </row>
    <row r="70" spans="1:15" ht="18" customHeight="1">
      <c r="A70" s="44">
        <v>19</v>
      </c>
      <c r="B70" s="48" t="s">
        <v>55</v>
      </c>
      <c r="C70" s="52" t="s">
        <v>56</v>
      </c>
      <c r="D70" s="52" t="s">
        <v>57</v>
      </c>
      <c r="E70" s="30">
        <v>500</v>
      </c>
      <c r="F70" s="29" t="s">
        <v>16</v>
      </c>
      <c r="G70" s="29">
        <v>170</v>
      </c>
      <c r="H70" s="31">
        <v>150.76</v>
      </c>
      <c r="I70" s="31">
        <v>19.2</v>
      </c>
      <c r="J70" s="58">
        <f>AVERAGE(I70:I72)</f>
        <v>22.703333333333301</v>
      </c>
      <c r="K70" s="58"/>
      <c r="L70" s="58"/>
      <c r="M70" s="58"/>
      <c r="N70" s="58"/>
      <c r="O70" s="62"/>
    </row>
    <row r="71" spans="1:15" ht="18" customHeight="1">
      <c r="A71" s="44"/>
      <c r="B71" s="48"/>
      <c r="C71" s="52"/>
      <c r="D71" s="52"/>
      <c r="E71" s="30">
        <v>1900</v>
      </c>
      <c r="F71" s="34" t="s">
        <v>58</v>
      </c>
      <c r="G71" s="29">
        <v>170</v>
      </c>
      <c r="H71" s="31">
        <v>170.2</v>
      </c>
      <c r="I71" s="31">
        <v>21.68</v>
      </c>
      <c r="J71" s="58"/>
      <c r="K71" s="58"/>
      <c r="L71" s="58"/>
      <c r="M71" s="58"/>
      <c r="N71" s="58"/>
      <c r="O71" s="62"/>
    </row>
    <row r="72" spans="1:15" ht="18" customHeight="1">
      <c r="A72" s="44"/>
      <c r="B72" s="48"/>
      <c r="C72" s="52"/>
      <c r="D72" s="52"/>
      <c r="E72" s="30">
        <v>2800</v>
      </c>
      <c r="F72" s="29" t="s">
        <v>17</v>
      </c>
      <c r="G72" s="29">
        <v>185</v>
      </c>
      <c r="H72" s="31">
        <v>213.78</v>
      </c>
      <c r="I72" s="31">
        <v>27.23</v>
      </c>
      <c r="J72" s="58"/>
      <c r="K72" s="58"/>
      <c r="L72" s="58"/>
      <c r="M72" s="58"/>
      <c r="N72" s="58"/>
      <c r="O72" s="62"/>
    </row>
    <row r="73" spans="1:15" ht="18" customHeight="1">
      <c r="A73" s="44">
        <v>20</v>
      </c>
      <c r="B73" s="48" t="s">
        <v>59</v>
      </c>
      <c r="C73" s="52" t="s">
        <v>60</v>
      </c>
      <c r="D73" s="52" t="s">
        <v>61</v>
      </c>
      <c r="E73" s="30">
        <v>200</v>
      </c>
      <c r="F73" s="29" t="s">
        <v>16</v>
      </c>
      <c r="G73" s="29">
        <v>190</v>
      </c>
      <c r="H73" s="31">
        <v>187.44</v>
      </c>
      <c r="I73" s="31">
        <v>23.88</v>
      </c>
      <c r="J73" s="58">
        <f>AVERAGE(I73:I75)</f>
        <v>22.44</v>
      </c>
      <c r="K73" s="58"/>
      <c r="L73" s="58"/>
      <c r="M73" s="58"/>
      <c r="N73" s="58"/>
      <c r="O73" s="62"/>
    </row>
    <row r="74" spans="1:15" ht="18" customHeight="1">
      <c r="A74" s="44"/>
      <c r="B74" s="48"/>
      <c r="C74" s="52"/>
      <c r="D74" s="52"/>
      <c r="E74" s="30">
        <v>600</v>
      </c>
      <c r="F74" s="29" t="s">
        <v>17</v>
      </c>
      <c r="G74" s="29">
        <v>225</v>
      </c>
      <c r="H74" s="31">
        <v>157.53</v>
      </c>
      <c r="I74" s="31">
        <v>20.07</v>
      </c>
      <c r="J74" s="58"/>
      <c r="K74" s="58"/>
      <c r="L74" s="58"/>
      <c r="M74" s="58"/>
      <c r="N74" s="58"/>
      <c r="O74" s="62"/>
    </row>
    <row r="75" spans="1:15" ht="18" customHeight="1">
      <c r="A75" s="44"/>
      <c r="B75" s="48"/>
      <c r="C75" s="52"/>
      <c r="D75" s="52"/>
      <c r="E75" s="30">
        <v>750</v>
      </c>
      <c r="F75" s="29" t="s">
        <v>16</v>
      </c>
      <c r="G75" s="29">
        <v>230</v>
      </c>
      <c r="H75" s="31">
        <v>183.46</v>
      </c>
      <c r="I75" s="31">
        <v>23.37</v>
      </c>
      <c r="J75" s="58"/>
      <c r="K75" s="58"/>
      <c r="L75" s="58"/>
      <c r="M75" s="58"/>
      <c r="N75" s="58"/>
      <c r="O75" s="62"/>
    </row>
    <row r="76" spans="1:15" ht="18" customHeight="1">
      <c r="A76" s="44">
        <v>21</v>
      </c>
      <c r="B76" s="48" t="s">
        <v>62</v>
      </c>
      <c r="C76" s="52" t="s">
        <v>63</v>
      </c>
      <c r="D76" s="52" t="s">
        <v>15</v>
      </c>
      <c r="E76" s="30">
        <v>20</v>
      </c>
      <c r="F76" s="29" t="s">
        <v>21</v>
      </c>
      <c r="G76" s="29">
        <v>230</v>
      </c>
      <c r="H76" s="31">
        <v>152.96</v>
      </c>
      <c r="I76" s="31">
        <v>19.489999999999998</v>
      </c>
      <c r="J76" s="58">
        <f>AVERAGE(I76:I78)</f>
        <v>20.663333333333298</v>
      </c>
      <c r="K76" s="58"/>
      <c r="L76" s="58"/>
      <c r="M76" s="58"/>
      <c r="N76" s="58"/>
      <c r="O76" s="62"/>
    </row>
    <row r="77" spans="1:15" ht="18" customHeight="1">
      <c r="A77" s="44"/>
      <c r="B77" s="48"/>
      <c r="C77" s="52"/>
      <c r="D77" s="52"/>
      <c r="E77" s="30">
        <v>50</v>
      </c>
      <c r="F77" s="29" t="s">
        <v>16</v>
      </c>
      <c r="G77" s="29">
        <v>210</v>
      </c>
      <c r="H77" s="31">
        <v>193.77</v>
      </c>
      <c r="I77" s="31">
        <v>24.68</v>
      </c>
      <c r="J77" s="58"/>
      <c r="K77" s="58"/>
      <c r="L77" s="58"/>
      <c r="M77" s="58"/>
      <c r="N77" s="58"/>
      <c r="O77" s="62"/>
    </row>
    <row r="78" spans="1:15" ht="18" customHeight="1">
      <c r="A78" s="44"/>
      <c r="B78" s="48"/>
      <c r="C78" s="52"/>
      <c r="D78" s="52"/>
      <c r="E78" s="30">
        <v>100</v>
      </c>
      <c r="F78" s="29" t="s">
        <v>16</v>
      </c>
      <c r="G78" s="29">
        <v>195</v>
      </c>
      <c r="H78" s="31">
        <v>139.9</v>
      </c>
      <c r="I78" s="31">
        <v>17.82</v>
      </c>
      <c r="J78" s="58"/>
      <c r="K78" s="58"/>
      <c r="L78" s="58"/>
      <c r="M78" s="58"/>
      <c r="N78" s="58"/>
      <c r="O78" s="62"/>
    </row>
    <row r="79" spans="1:15" ht="18" customHeight="1">
      <c r="A79" s="44">
        <v>22</v>
      </c>
      <c r="B79" s="48" t="s">
        <v>62</v>
      </c>
      <c r="C79" s="52" t="s">
        <v>64</v>
      </c>
      <c r="D79" s="52" t="s">
        <v>15</v>
      </c>
      <c r="E79" s="30">
        <v>350</v>
      </c>
      <c r="F79" s="29" t="s">
        <v>17</v>
      </c>
      <c r="G79" s="29">
        <v>195</v>
      </c>
      <c r="H79" s="31">
        <v>136.43</v>
      </c>
      <c r="I79" s="31">
        <v>17.38</v>
      </c>
      <c r="J79" s="58">
        <f>AVERAGE(I79:I81)</f>
        <v>20.74</v>
      </c>
      <c r="K79" s="58"/>
      <c r="L79" s="58"/>
      <c r="M79" s="58"/>
      <c r="N79" s="58"/>
      <c r="O79" s="62"/>
    </row>
    <row r="80" spans="1:15" ht="18" customHeight="1">
      <c r="A80" s="44"/>
      <c r="B80" s="48"/>
      <c r="C80" s="52"/>
      <c r="D80" s="52"/>
      <c r="E80" s="30">
        <v>700</v>
      </c>
      <c r="F80" s="29" t="s">
        <v>16</v>
      </c>
      <c r="G80" s="29">
        <v>180</v>
      </c>
      <c r="H80" s="31">
        <v>158.27000000000001</v>
      </c>
      <c r="I80" s="31">
        <v>20.16</v>
      </c>
      <c r="J80" s="58"/>
      <c r="K80" s="58"/>
      <c r="L80" s="58"/>
      <c r="M80" s="58"/>
      <c r="N80" s="58"/>
      <c r="O80" s="62"/>
    </row>
    <row r="81" spans="1:15" ht="18" customHeight="1">
      <c r="A81" s="44"/>
      <c r="B81" s="48"/>
      <c r="C81" s="52"/>
      <c r="D81" s="52"/>
      <c r="E81" s="30">
        <v>950</v>
      </c>
      <c r="F81" s="29" t="s">
        <v>17</v>
      </c>
      <c r="G81" s="29">
        <v>210</v>
      </c>
      <c r="H81" s="31">
        <v>193.77</v>
      </c>
      <c r="I81" s="31">
        <v>24.68</v>
      </c>
      <c r="J81" s="58"/>
      <c r="K81" s="58"/>
      <c r="L81" s="58"/>
      <c r="M81" s="58"/>
      <c r="N81" s="58"/>
      <c r="O81" s="62"/>
    </row>
    <row r="82" spans="1:15" ht="18" customHeight="1">
      <c r="A82" s="44">
        <v>23</v>
      </c>
      <c r="B82" s="48" t="s">
        <v>55</v>
      </c>
      <c r="C82" s="52" t="s">
        <v>65</v>
      </c>
      <c r="D82" s="52" t="s">
        <v>57</v>
      </c>
      <c r="E82" s="30">
        <v>150</v>
      </c>
      <c r="F82" s="29" t="s">
        <v>16</v>
      </c>
      <c r="G82" s="29">
        <v>195</v>
      </c>
      <c r="H82" s="31">
        <v>145.33000000000001</v>
      </c>
      <c r="I82" s="31">
        <v>18.5</v>
      </c>
      <c r="J82" s="58">
        <f>AVERAGE(I82:I84)</f>
        <v>20.53</v>
      </c>
      <c r="K82" s="58"/>
      <c r="L82" s="58"/>
      <c r="M82" s="58"/>
      <c r="N82" s="58"/>
      <c r="O82" s="62"/>
    </row>
    <row r="83" spans="1:15" ht="18" customHeight="1">
      <c r="A83" s="44"/>
      <c r="B83" s="48"/>
      <c r="C83" s="52"/>
      <c r="D83" s="52"/>
      <c r="E83" s="30">
        <v>800</v>
      </c>
      <c r="F83" s="29" t="s">
        <v>16</v>
      </c>
      <c r="G83" s="29">
        <v>175</v>
      </c>
      <c r="H83" s="31">
        <v>178.69</v>
      </c>
      <c r="I83" s="31">
        <v>22.76</v>
      </c>
      <c r="J83" s="58"/>
      <c r="K83" s="58"/>
      <c r="L83" s="58"/>
      <c r="M83" s="58"/>
      <c r="N83" s="58"/>
      <c r="O83" s="62"/>
    </row>
    <row r="84" spans="1:15" ht="18" customHeight="1">
      <c r="A84" s="44"/>
      <c r="B84" s="48"/>
      <c r="C84" s="52"/>
      <c r="D84" s="52"/>
      <c r="E84" s="30">
        <v>1200</v>
      </c>
      <c r="F84" s="29" t="s">
        <v>21</v>
      </c>
      <c r="G84" s="29">
        <v>180</v>
      </c>
      <c r="H84" s="31">
        <v>159.58000000000001</v>
      </c>
      <c r="I84" s="31">
        <v>20.329999999999998</v>
      </c>
      <c r="J84" s="58"/>
      <c r="K84" s="58"/>
      <c r="L84" s="58"/>
      <c r="M84" s="58"/>
      <c r="N84" s="58"/>
      <c r="O84" s="62"/>
    </row>
    <row r="85" spans="1:15" ht="18" customHeight="1">
      <c r="A85" s="44">
        <v>24</v>
      </c>
      <c r="B85" s="48" t="s">
        <v>33</v>
      </c>
      <c r="C85" s="52" t="s">
        <v>66</v>
      </c>
      <c r="D85" s="52" t="s">
        <v>35</v>
      </c>
      <c r="E85" s="30">
        <v>600</v>
      </c>
      <c r="F85" s="29" t="s">
        <v>16</v>
      </c>
      <c r="G85" s="29">
        <v>230</v>
      </c>
      <c r="H85" s="31">
        <v>153.56</v>
      </c>
      <c r="I85" s="31">
        <v>19.559999999999999</v>
      </c>
      <c r="J85" s="58">
        <f>AVERAGE(I85:I87)</f>
        <v>20.426666666666701</v>
      </c>
      <c r="K85" s="58"/>
      <c r="L85" s="58"/>
      <c r="M85" s="58"/>
      <c r="N85" s="58"/>
      <c r="O85" s="62"/>
    </row>
    <row r="86" spans="1:15" ht="18" customHeight="1">
      <c r="A86" s="44"/>
      <c r="B86" s="48"/>
      <c r="C86" s="52"/>
      <c r="D86" s="52"/>
      <c r="E86" s="30">
        <v>1400</v>
      </c>
      <c r="F86" s="29" t="s">
        <v>17</v>
      </c>
      <c r="G86" s="29">
        <v>205</v>
      </c>
      <c r="H86" s="31">
        <v>164.9</v>
      </c>
      <c r="I86" s="31">
        <v>21.01</v>
      </c>
      <c r="J86" s="58"/>
      <c r="K86" s="58"/>
      <c r="L86" s="58"/>
      <c r="M86" s="58"/>
      <c r="N86" s="58"/>
      <c r="O86" s="62"/>
    </row>
    <row r="87" spans="1:15" ht="18" customHeight="1">
      <c r="A87" s="44"/>
      <c r="B87" s="48"/>
      <c r="C87" s="52"/>
      <c r="D87" s="52"/>
      <c r="E87" s="30">
        <v>2000</v>
      </c>
      <c r="F87" s="29" t="s">
        <v>16</v>
      </c>
      <c r="G87" s="29">
        <v>220</v>
      </c>
      <c r="H87" s="31">
        <v>162.58000000000001</v>
      </c>
      <c r="I87" s="31">
        <v>20.71</v>
      </c>
      <c r="J87" s="58"/>
      <c r="K87" s="58"/>
      <c r="L87" s="58"/>
      <c r="M87" s="58"/>
      <c r="N87" s="58"/>
      <c r="O87" s="62"/>
    </row>
    <row r="88" spans="1:15" ht="18" customHeight="1">
      <c r="A88" s="44">
        <v>25</v>
      </c>
      <c r="B88" s="48" t="s">
        <v>36</v>
      </c>
      <c r="C88" s="52" t="s">
        <v>67</v>
      </c>
      <c r="D88" s="55" t="s">
        <v>57</v>
      </c>
      <c r="E88" s="30">
        <v>200</v>
      </c>
      <c r="F88" s="29" t="s">
        <v>38</v>
      </c>
      <c r="G88" s="29">
        <v>205</v>
      </c>
      <c r="H88" s="31">
        <v>170.52</v>
      </c>
      <c r="I88" s="31">
        <v>21.72</v>
      </c>
      <c r="J88" s="58">
        <f>AVERAGE(I88:I90)</f>
        <v>20.313333333333301</v>
      </c>
      <c r="K88" s="58"/>
      <c r="L88" s="58"/>
      <c r="M88" s="58"/>
      <c r="N88" s="58"/>
      <c r="O88" s="62"/>
    </row>
    <row r="89" spans="1:15" ht="18" customHeight="1">
      <c r="A89" s="44"/>
      <c r="B89" s="48"/>
      <c r="C89" s="52"/>
      <c r="D89" s="56"/>
      <c r="E89" s="30">
        <v>1000</v>
      </c>
      <c r="F89" s="29"/>
      <c r="G89" s="29">
        <v>210</v>
      </c>
      <c r="H89" s="31">
        <v>147.65</v>
      </c>
      <c r="I89" s="31">
        <v>18.809999999999999</v>
      </c>
      <c r="J89" s="58"/>
      <c r="K89" s="58"/>
      <c r="L89" s="58"/>
      <c r="M89" s="58"/>
      <c r="N89" s="58"/>
      <c r="O89" s="62"/>
    </row>
    <row r="90" spans="1:15" ht="18" customHeight="1">
      <c r="A90" s="44"/>
      <c r="B90" s="48"/>
      <c r="C90" s="52"/>
      <c r="D90" s="57"/>
      <c r="E90" s="30">
        <v>2500</v>
      </c>
      <c r="F90" s="29"/>
      <c r="G90" s="29">
        <v>240</v>
      </c>
      <c r="H90" s="31">
        <v>160.25</v>
      </c>
      <c r="I90" s="31">
        <v>20.41</v>
      </c>
      <c r="J90" s="58"/>
      <c r="K90" s="58"/>
      <c r="L90" s="58"/>
      <c r="M90" s="58"/>
      <c r="N90" s="58"/>
      <c r="O90" s="62"/>
    </row>
    <row r="91" spans="1:15" ht="18" customHeight="1">
      <c r="A91" s="44">
        <v>26</v>
      </c>
      <c r="B91" s="48" t="s">
        <v>40</v>
      </c>
      <c r="C91" s="52" t="s">
        <v>68</v>
      </c>
      <c r="D91" s="52" t="s">
        <v>42</v>
      </c>
      <c r="E91" s="30">
        <v>1200</v>
      </c>
      <c r="F91" s="29" t="s">
        <v>16</v>
      </c>
      <c r="G91" s="29">
        <v>210</v>
      </c>
      <c r="H91" s="31">
        <v>226.57</v>
      </c>
      <c r="I91" s="31">
        <v>28.86</v>
      </c>
      <c r="J91" s="58">
        <f>AVERAGE(I91:I93)</f>
        <v>20.05</v>
      </c>
      <c r="K91" s="58"/>
      <c r="L91" s="58"/>
      <c r="M91" s="58"/>
      <c r="N91" s="58"/>
      <c r="O91" s="62"/>
    </row>
    <row r="92" spans="1:15" ht="18" customHeight="1">
      <c r="A92" s="44"/>
      <c r="B92" s="48"/>
      <c r="C92" s="52"/>
      <c r="D92" s="52"/>
      <c r="E92" s="30">
        <v>2600</v>
      </c>
      <c r="F92" s="29" t="s">
        <v>16</v>
      </c>
      <c r="G92" s="29">
        <v>180</v>
      </c>
      <c r="H92" s="31">
        <v>146.80000000000001</v>
      </c>
      <c r="I92" s="31">
        <v>18.7</v>
      </c>
      <c r="J92" s="58"/>
      <c r="K92" s="58"/>
      <c r="L92" s="58"/>
      <c r="M92" s="58"/>
      <c r="N92" s="58"/>
      <c r="O92" s="62"/>
    </row>
    <row r="93" spans="1:15" ht="18" customHeight="1">
      <c r="A93" s="44"/>
      <c r="B93" s="48"/>
      <c r="C93" s="52"/>
      <c r="D93" s="52"/>
      <c r="E93" s="30">
        <v>3900</v>
      </c>
      <c r="F93" s="29" t="s">
        <v>16</v>
      </c>
      <c r="G93" s="29">
        <v>215</v>
      </c>
      <c r="H93" s="31">
        <v>98.84</v>
      </c>
      <c r="I93" s="31">
        <v>12.59</v>
      </c>
      <c r="J93" s="58"/>
      <c r="K93" s="58"/>
      <c r="L93" s="58"/>
      <c r="M93" s="58"/>
      <c r="N93" s="58"/>
      <c r="O93" s="62"/>
    </row>
    <row r="94" spans="1:15" ht="18" customHeight="1">
      <c r="A94" s="44">
        <v>27</v>
      </c>
      <c r="B94" s="48" t="s">
        <v>59</v>
      </c>
      <c r="C94" s="52" t="s">
        <v>69</v>
      </c>
      <c r="D94" s="52" t="s">
        <v>61</v>
      </c>
      <c r="E94" s="30">
        <v>1500</v>
      </c>
      <c r="F94" s="29" t="s">
        <v>17</v>
      </c>
      <c r="G94" s="32">
        <v>165</v>
      </c>
      <c r="H94" s="31">
        <v>182.9</v>
      </c>
      <c r="I94" s="31">
        <v>23.3</v>
      </c>
      <c r="J94" s="58">
        <f>AVERAGE(I94:I97)</f>
        <v>20.072500000000002</v>
      </c>
      <c r="K94" s="58"/>
      <c r="L94" s="58"/>
      <c r="M94" s="58"/>
      <c r="N94" s="58"/>
      <c r="O94" s="62"/>
    </row>
    <row r="95" spans="1:15" ht="18" customHeight="1">
      <c r="A95" s="44"/>
      <c r="B95" s="48"/>
      <c r="C95" s="52"/>
      <c r="D95" s="52"/>
      <c r="E95" s="30">
        <v>3600</v>
      </c>
      <c r="F95" s="29" t="s">
        <v>16</v>
      </c>
      <c r="G95" s="29">
        <v>260</v>
      </c>
      <c r="H95" s="31">
        <v>126.04</v>
      </c>
      <c r="I95" s="31">
        <v>16.059999999999999</v>
      </c>
      <c r="J95" s="58"/>
      <c r="K95" s="58"/>
      <c r="L95" s="58"/>
      <c r="M95" s="58"/>
      <c r="N95" s="58"/>
      <c r="O95" s="62"/>
    </row>
    <row r="96" spans="1:15" ht="18" customHeight="1">
      <c r="A96" s="44"/>
      <c r="B96" s="48"/>
      <c r="C96" s="52"/>
      <c r="D96" s="52"/>
      <c r="E96" s="30">
        <v>4800</v>
      </c>
      <c r="F96" s="29" t="s">
        <v>17</v>
      </c>
      <c r="G96" s="29">
        <v>215</v>
      </c>
      <c r="H96" s="31">
        <v>146.43</v>
      </c>
      <c r="I96" s="31">
        <v>18.649999999999999</v>
      </c>
      <c r="J96" s="58"/>
      <c r="K96" s="58"/>
      <c r="L96" s="58"/>
      <c r="M96" s="58"/>
      <c r="N96" s="58"/>
      <c r="O96" s="62"/>
    </row>
    <row r="97" spans="1:15" ht="18" customHeight="1">
      <c r="A97" s="44"/>
      <c r="B97" s="48"/>
      <c r="C97" s="52"/>
      <c r="D97" s="52"/>
      <c r="E97" s="30">
        <v>6100</v>
      </c>
      <c r="F97" s="29" t="s">
        <v>16</v>
      </c>
      <c r="G97" s="29">
        <v>240</v>
      </c>
      <c r="H97" s="31">
        <v>174.87</v>
      </c>
      <c r="I97" s="31">
        <v>22.28</v>
      </c>
      <c r="J97" s="58"/>
      <c r="K97" s="58"/>
      <c r="L97" s="58"/>
      <c r="M97" s="58"/>
      <c r="N97" s="58"/>
      <c r="O97" s="62"/>
    </row>
    <row r="98" spans="1:15" ht="18" customHeight="1">
      <c r="A98" s="44">
        <v>28</v>
      </c>
      <c r="B98" s="48" t="s">
        <v>70</v>
      </c>
      <c r="C98" s="52" t="s">
        <v>71</v>
      </c>
      <c r="D98" s="52" t="s">
        <v>72</v>
      </c>
      <c r="E98" s="30">
        <v>250</v>
      </c>
      <c r="F98" s="29" t="s">
        <v>17</v>
      </c>
      <c r="G98" s="29">
        <v>210</v>
      </c>
      <c r="H98" s="31">
        <v>159.74</v>
      </c>
      <c r="I98" s="31">
        <v>20.350000000000001</v>
      </c>
      <c r="J98" s="58">
        <f>AVERAGE(I98:I100)</f>
        <v>19.6033333333333</v>
      </c>
      <c r="K98" s="16">
        <v>300</v>
      </c>
      <c r="L98" s="17">
        <v>210</v>
      </c>
      <c r="M98" s="17">
        <v>200.87</v>
      </c>
      <c r="N98" s="14">
        <f>M98/7.85</f>
        <v>25.588535031847101</v>
      </c>
      <c r="O98" s="59">
        <f>AVERAGE(N98:N100)</f>
        <v>22.0649681528662</v>
      </c>
    </row>
    <row r="99" spans="1:15" ht="18" customHeight="1">
      <c r="A99" s="44"/>
      <c r="B99" s="48"/>
      <c r="C99" s="52"/>
      <c r="D99" s="52"/>
      <c r="E99" s="30">
        <v>700</v>
      </c>
      <c r="F99" s="29" t="s">
        <v>17</v>
      </c>
      <c r="G99" s="32">
        <v>165</v>
      </c>
      <c r="H99" s="31">
        <v>159.28</v>
      </c>
      <c r="I99" s="31">
        <v>20.29</v>
      </c>
      <c r="J99" s="58"/>
      <c r="K99" s="16">
        <v>800</v>
      </c>
      <c r="L99" s="17">
        <v>175</v>
      </c>
      <c r="M99" s="14">
        <v>161.19999999999999</v>
      </c>
      <c r="N99" s="14">
        <f>M99/7.85</f>
        <v>20.535031847133801</v>
      </c>
      <c r="O99" s="59"/>
    </row>
    <row r="100" spans="1:15" ht="18" customHeight="1">
      <c r="A100" s="44"/>
      <c r="B100" s="48"/>
      <c r="C100" s="52"/>
      <c r="D100" s="52"/>
      <c r="E100" s="30">
        <v>1300</v>
      </c>
      <c r="F100" s="29" t="s">
        <v>17</v>
      </c>
      <c r="G100" s="29">
        <v>225</v>
      </c>
      <c r="H100" s="31">
        <v>142.63999999999999</v>
      </c>
      <c r="I100" s="31">
        <v>18.170000000000002</v>
      </c>
      <c r="J100" s="58"/>
      <c r="K100" s="16">
        <v>1000</v>
      </c>
      <c r="L100" s="17">
        <v>200</v>
      </c>
      <c r="M100" s="17">
        <v>157.56</v>
      </c>
      <c r="N100" s="14">
        <f>M100/7.85</f>
        <v>20.071337579617801</v>
      </c>
      <c r="O100" s="59"/>
    </row>
    <row r="101" spans="1:15" ht="18" customHeight="1">
      <c r="A101" s="44">
        <v>29</v>
      </c>
      <c r="B101" s="48" t="s">
        <v>55</v>
      </c>
      <c r="C101" s="52" t="s">
        <v>73</v>
      </c>
      <c r="D101" s="52" t="s">
        <v>57</v>
      </c>
      <c r="E101" s="30">
        <v>400</v>
      </c>
      <c r="F101" s="29" t="s">
        <v>16</v>
      </c>
      <c r="G101" s="29">
        <v>240</v>
      </c>
      <c r="H101" s="31">
        <v>141.38</v>
      </c>
      <c r="I101" s="31">
        <v>18.010000000000002</v>
      </c>
      <c r="J101" s="58">
        <f>AVERAGE(I101:I103)</f>
        <v>19.053333333333299</v>
      </c>
      <c r="K101" s="58"/>
      <c r="L101" s="58"/>
      <c r="M101" s="58"/>
      <c r="N101" s="58"/>
      <c r="O101" s="62"/>
    </row>
    <row r="102" spans="1:15" ht="18" customHeight="1">
      <c r="A102" s="44"/>
      <c r="B102" s="48"/>
      <c r="C102" s="52"/>
      <c r="D102" s="52"/>
      <c r="E102" s="30">
        <v>900</v>
      </c>
      <c r="F102" s="29" t="s">
        <v>16</v>
      </c>
      <c r="G102" s="29">
        <v>195</v>
      </c>
      <c r="H102" s="31">
        <v>155.72999999999999</v>
      </c>
      <c r="I102" s="31">
        <v>19.84</v>
      </c>
      <c r="J102" s="58"/>
      <c r="K102" s="58"/>
      <c r="L102" s="58"/>
      <c r="M102" s="58"/>
      <c r="N102" s="58"/>
      <c r="O102" s="62"/>
    </row>
    <row r="103" spans="1:15" ht="18" customHeight="1">
      <c r="A103" s="44"/>
      <c r="B103" s="48"/>
      <c r="C103" s="52"/>
      <c r="D103" s="52"/>
      <c r="E103" s="30">
        <v>1300</v>
      </c>
      <c r="F103" s="29" t="s">
        <v>17</v>
      </c>
      <c r="G103" s="29">
        <v>230</v>
      </c>
      <c r="H103" s="31">
        <v>151.58000000000001</v>
      </c>
      <c r="I103" s="31">
        <v>19.309999999999999</v>
      </c>
      <c r="J103" s="58"/>
      <c r="K103" s="58"/>
      <c r="L103" s="58"/>
      <c r="M103" s="58"/>
      <c r="N103" s="58"/>
      <c r="O103" s="62"/>
    </row>
    <row r="104" spans="1:15" ht="18" customHeight="1">
      <c r="A104" s="44">
        <v>30</v>
      </c>
      <c r="B104" s="48" t="s">
        <v>70</v>
      </c>
      <c r="C104" s="52" t="s">
        <v>74</v>
      </c>
      <c r="D104" s="52" t="s">
        <v>72</v>
      </c>
      <c r="E104" s="30">
        <v>600</v>
      </c>
      <c r="F104" s="29" t="s">
        <v>17</v>
      </c>
      <c r="G104" s="29">
        <v>230</v>
      </c>
      <c r="H104" s="31">
        <v>143.47999999999999</v>
      </c>
      <c r="I104" s="31">
        <v>18.28</v>
      </c>
      <c r="J104" s="58">
        <f>AVERAGE(I104:I106)</f>
        <v>19.04</v>
      </c>
      <c r="K104" s="16">
        <v>1300</v>
      </c>
      <c r="L104" s="17">
        <v>195</v>
      </c>
      <c r="M104" s="17">
        <v>191.31</v>
      </c>
      <c r="N104" s="14">
        <f>M104/7.85</f>
        <v>24.370700636942701</v>
      </c>
      <c r="O104" s="59">
        <f>AVERAGE(N104:N106)</f>
        <v>27.504883227176201</v>
      </c>
    </row>
    <row r="105" spans="1:15" ht="18" customHeight="1">
      <c r="A105" s="44"/>
      <c r="B105" s="48"/>
      <c r="C105" s="52"/>
      <c r="D105" s="52"/>
      <c r="E105" s="30">
        <v>1200</v>
      </c>
      <c r="F105" s="29" t="s">
        <v>17</v>
      </c>
      <c r="G105" s="29">
        <v>205</v>
      </c>
      <c r="H105" s="31">
        <v>149.47999999999999</v>
      </c>
      <c r="I105" s="31">
        <v>19.04</v>
      </c>
      <c r="J105" s="58"/>
      <c r="K105" s="16">
        <v>1600</v>
      </c>
      <c r="L105" s="17">
        <v>190</v>
      </c>
      <c r="M105" s="17">
        <v>213.57</v>
      </c>
      <c r="N105" s="14">
        <f>M105/7.85</f>
        <v>27.2063694267516</v>
      </c>
      <c r="O105" s="59"/>
    </row>
    <row r="106" spans="1:15" ht="18" customHeight="1">
      <c r="A106" s="44"/>
      <c r="B106" s="48"/>
      <c r="C106" s="52"/>
      <c r="D106" s="52"/>
      <c r="E106" s="30">
        <v>1810</v>
      </c>
      <c r="F106" s="29" t="s">
        <v>17</v>
      </c>
      <c r="G106" s="32">
        <v>165</v>
      </c>
      <c r="H106" s="31">
        <v>155.46</v>
      </c>
      <c r="I106" s="31">
        <v>19.8</v>
      </c>
      <c r="J106" s="58"/>
      <c r="K106" s="16">
        <v>1800</v>
      </c>
      <c r="L106" s="17">
        <v>225</v>
      </c>
      <c r="M106" s="17">
        <v>242.86</v>
      </c>
      <c r="N106" s="14">
        <f>M106/7.85</f>
        <v>30.937579617834398</v>
      </c>
      <c r="O106" s="59"/>
    </row>
    <row r="107" spans="1:15" ht="18" customHeight="1">
      <c r="A107" s="44">
        <v>31</v>
      </c>
      <c r="B107" s="48" t="s">
        <v>36</v>
      </c>
      <c r="C107" s="52" t="s">
        <v>75</v>
      </c>
      <c r="D107" s="52" t="s">
        <v>57</v>
      </c>
      <c r="E107" s="30" t="s">
        <v>30</v>
      </c>
      <c r="F107" s="29"/>
      <c r="G107" s="29">
        <v>175</v>
      </c>
      <c r="H107" s="31">
        <v>174.81</v>
      </c>
      <c r="I107" s="31">
        <v>22.27</v>
      </c>
      <c r="J107" s="58">
        <f>AVERAGE(I107:I109)</f>
        <v>18.8266666666667</v>
      </c>
      <c r="K107" s="58"/>
      <c r="L107" s="58"/>
      <c r="M107" s="58"/>
      <c r="N107" s="58"/>
      <c r="O107" s="62"/>
    </row>
    <row r="108" spans="1:15" ht="18" customHeight="1">
      <c r="A108" s="44"/>
      <c r="B108" s="48"/>
      <c r="C108" s="52"/>
      <c r="D108" s="52"/>
      <c r="E108" s="30" t="s">
        <v>31</v>
      </c>
      <c r="F108" s="29"/>
      <c r="G108" s="29">
        <v>175</v>
      </c>
      <c r="H108" s="31">
        <v>151.5</v>
      </c>
      <c r="I108" s="31">
        <v>19.3</v>
      </c>
      <c r="J108" s="58"/>
      <c r="K108" s="58"/>
      <c r="L108" s="58"/>
      <c r="M108" s="58"/>
      <c r="N108" s="58"/>
      <c r="O108" s="62"/>
    </row>
    <row r="109" spans="1:15" ht="18" customHeight="1">
      <c r="A109" s="44"/>
      <c r="B109" s="48"/>
      <c r="C109" s="52"/>
      <c r="D109" s="52"/>
      <c r="E109" s="30" t="s">
        <v>32</v>
      </c>
      <c r="F109" s="29"/>
      <c r="G109" s="29">
        <v>190</v>
      </c>
      <c r="H109" s="31">
        <v>117.08</v>
      </c>
      <c r="I109" s="31">
        <v>14.91</v>
      </c>
      <c r="J109" s="58"/>
      <c r="K109" s="58"/>
      <c r="L109" s="58"/>
      <c r="M109" s="58"/>
      <c r="N109" s="58"/>
      <c r="O109" s="62"/>
    </row>
    <row r="110" spans="1:15" ht="18" customHeight="1">
      <c r="A110" s="44">
        <v>32</v>
      </c>
      <c r="B110" s="48" t="s">
        <v>44</v>
      </c>
      <c r="C110" s="52" t="s">
        <v>76</v>
      </c>
      <c r="D110" s="52" t="s">
        <v>15</v>
      </c>
      <c r="E110" s="30">
        <v>400</v>
      </c>
      <c r="F110" s="29" t="s">
        <v>16</v>
      </c>
      <c r="G110" s="29">
        <v>180</v>
      </c>
      <c r="H110" s="31">
        <v>111.09</v>
      </c>
      <c r="I110" s="31">
        <v>14.15</v>
      </c>
      <c r="J110" s="58">
        <f>AVERAGE(I110:I112)</f>
        <v>18.0766666666667</v>
      </c>
      <c r="K110" s="16">
        <v>800</v>
      </c>
      <c r="L110" s="17">
        <v>210</v>
      </c>
      <c r="M110" s="14">
        <v>151.34</v>
      </c>
      <c r="N110" s="14">
        <f t="shared" ref="N110:N133" si="0">M110/7.85</f>
        <v>19.278980891719701</v>
      </c>
      <c r="O110" s="59">
        <f>AVERAGE(N110:N112)</f>
        <v>20.5150743099788</v>
      </c>
    </row>
    <row r="111" spans="1:15" ht="18" customHeight="1">
      <c r="A111" s="44"/>
      <c r="B111" s="48"/>
      <c r="C111" s="52"/>
      <c r="D111" s="52"/>
      <c r="E111" s="30">
        <v>1100</v>
      </c>
      <c r="F111" s="29" t="s">
        <v>16</v>
      </c>
      <c r="G111" s="32">
        <v>165</v>
      </c>
      <c r="H111" s="31">
        <v>117.24</v>
      </c>
      <c r="I111" s="31">
        <v>14.94</v>
      </c>
      <c r="J111" s="58"/>
      <c r="K111" s="16">
        <v>1000</v>
      </c>
      <c r="L111" s="17">
        <v>175</v>
      </c>
      <c r="M111" s="14">
        <v>148.13</v>
      </c>
      <c r="N111" s="14">
        <f t="shared" si="0"/>
        <v>18.8700636942675</v>
      </c>
      <c r="O111" s="59"/>
    </row>
    <row r="112" spans="1:15" ht="18" customHeight="1">
      <c r="A112" s="44"/>
      <c r="B112" s="48"/>
      <c r="C112" s="52"/>
      <c r="D112" s="52"/>
      <c r="E112" s="30">
        <v>1400</v>
      </c>
      <c r="F112" s="29" t="s">
        <v>16</v>
      </c>
      <c r="G112" s="29">
        <v>200</v>
      </c>
      <c r="H112" s="31">
        <v>197.38</v>
      </c>
      <c r="I112" s="31">
        <v>25.14</v>
      </c>
      <c r="J112" s="58"/>
      <c r="K112" s="16">
        <v>1100</v>
      </c>
      <c r="L112" s="17">
        <v>175</v>
      </c>
      <c r="M112" s="17">
        <v>183.66</v>
      </c>
      <c r="N112" s="14">
        <f t="shared" si="0"/>
        <v>23.396178343949</v>
      </c>
      <c r="O112" s="59"/>
    </row>
    <row r="113" spans="1:15" ht="18" customHeight="1">
      <c r="A113" s="44">
        <v>33</v>
      </c>
      <c r="B113" s="48" t="s">
        <v>40</v>
      </c>
      <c r="C113" s="52" t="s">
        <v>77</v>
      </c>
      <c r="D113" s="52" t="s">
        <v>42</v>
      </c>
      <c r="E113" s="30">
        <v>50</v>
      </c>
      <c r="F113" s="29" t="s">
        <v>16</v>
      </c>
      <c r="G113" s="29">
        <v>255</v>
      </c>
      <c r="H113" s="31">
        <v>146.78</v>
      </c>
      <c r="I113" s="31">
        <v>18.7</v>
      </c>
      <c r="J113" s="58">
        <f>AVERAGE(I113:I115)</f>
        <v>17.3</v>
      </c>
      <c r="K113" s="16">
        <v>200</v>
      </c>
      <c r="L113" s="17">
        <v>195</v>
      </c>
      <c r="M113" s="17">
        <v>187.61</v>
      </c>
      <c r="N113" s="14">
        <f t="shared" si="0"/>
        <v>23.899363057324798</v>
      </c>
      <c r="O113" s="59">
        <f>AVERAGE(N113:N115)</f>
        <v>20.166454352441601</v>
      </c>
    </row>
    <row r="114" spans="1:15" ht="18" customHeight="1">
      <c r="A114" s="44"/>
      <c r="B114" s="48"/>
      <c r="C114" s="52"/>
      <c r="D114" s="52"/>
      <c r="E114" s="30">
        <v>150</v>
      </c>
      <c r="F114" s="29" t="s">
        <v>16</v>
      </c>
      <c r="G114" s="29">
        <v>175</v>
      </c>
      <c r="H114" s="31">
        <v>164.3</v>
      </c>
      <c r="I114" s="31">
        <v>20.9</v>
      </c>
      <c r="J114" s="58"/>
      <c r="K114" s="16">
        <v>150</v>
      </c>
      <c r="L114" s="17">
        <v>210</v>
      </c>
      <c r="M114" s="14">
        <v>135.18</v>
      </c>
      <c r="N114" s="14">
        <f t="shared" si="0"/>
        <v>17.220382165605098</v>
      </c>
      <c r="O114" s="59"/>
    </row>
    <row r="115" spans="1:15" ht="18" customHeight="1">
      <c r="A115" s="44"/>
      <c r="B115" s="48"/>
      <c r="C115" s="52"/>
      <c r="D115" s="52"/>
      <c r="E115" s="30">
        <v>500</v>
      </c>
      <c r="F115" s="29" t="s">
        <v>16</v>
      </c>
      <c r="G115" s="29">
        <v>230</v>
      </c>
      <c r="H115" s="31">
        <v>96.56</v>
      </c>
      <c r="I115" s="31">
        <v>12.3</v>
      </c>
      <c r="J115" s="58"/>
      <c r="K115" s="16">
        <v>400</v>
      </c>
      <c r="L115" s="17">
        <v>230</v>
      </c>
      <c r="M115" s="17">
        <v>152.13</v>
      </c>
      <c r="N115" s="14">
        <f t="shared" si="0"/>
        <v>19.379617834394899</v>
      </c>
      <c r="O115" s="59"/>
    </row>
    <row r="116" spans="1:15" ht="18" customHeight="1">
      <c r="A116" s="44">
        <v>34</v>
      </c>
      <c r="B116" s="48" t="s">
        <v>46</v>
      </c>
      <c r="C116" s="52" t="s">
        <v>78</v>
      </c>
      <c r="D116" s="52" t="s">
        <v>42</v>
      </c>
      <c r="E116" s="30">
        <v>1000</v>
      </c>
      <c r="F116" s="29" t="s">
        <v>16</v>
      </c>
      <c r="G116" s="29">
        <v>260</v>
      </c>
      <c r="H116" s="31">
        <v>128.19999999999999</v>
      </c>
      <c r="I116" s="31">
        <v>16.329999999999998</v>
      </c>
      <c r="J116" s="58">
        <f>AVERAGE(I116:I118)</f>
        <v>16.893333333333299</v>
      </c>
      <c r="K116" s="18">
        <v>600</v>
      </c>
      <c r="L116" s="20">
        <v>200</v>
      </c>
      <c r="M116" s="19">
        <v>182.04</v>
      </c>
      <c r="N116" s="14">
        <f t="shared" si="0"/>
        <v>23.189808917197499</v>
      </c>
      <c r="O116" s="59">
        <f>AVERAGE(N116:N118)</f>
        <v>25.433121019108299</v>
      </c>
    </row>
    <row r="117" spans="1:15" ht="18" customHeight="1">
      <c r="A117" s="44"/>
      <c r="B117" s="48"/>
      <c r="C117" s="52"/>
      <c r="D117" s="52"/>
      <c r="E117" s="30">
        <v>3500</v>
      </c>
      <c r="F117" s="29" t="s">
        <v>16</v>
      </c>
      <c r="G117" s="29">
        <v>230</v>
      </c>
      <c r="H117" s="31">
        <v>148.68</v>
      </c>
      <c r="I117" s="31">
        <v>18.940000000000001</v>
      </c>
      <c r="J117" s="58"/>
      <c r="K117" s="18">
        <v>800</v>
      </c>
      <c r="L117" s="20">
        <v>200</v>
      </c>
      <c r="M117" s="20">
        <v>201.51</v>
      </c>
      <c r="N117" s="14">
        <f t="shared" si="0"/>
        <v>25.670063694267501</v>
      </c>
      <c r="O117" s="59"/>
    </row>
    <row r="118" spans="1:15" ht="18" customHeight="1">
      <c r="A118" s="44"/>
      <c r="B118" s="48"/>
      <c r="C118" s="52"/>
      <c r="D118" s="52"/>
      <c r="E118" s="30">
        <v>5500</v>
      </c>
      <c r="F118" s="29" t="s">
        <v>16</v>
      </c>
      <c r="G118" s="29">
        <v>185</v>
      </c>
      <c r="H118" s="31">
        <v>121.03</v>
      </c>
      <c r="I118" s="31">
        <v>15.41</v>
      </c>
      <c r="J118" s="58"/>
      <c r="K118" s="18">
        <v>1400</v>
      </c>
      <c r="L118" s="36">
        <v>158</v>
      </c>
      <c r="M118" s="19">
        <v>215.4</v>
      </c>
      <c r="N118" s="14">
        <f t="shared" si="0"/>
        <v>27.439490445859899</v>
      </c>
      <c r="O118" s="59"/>
    </row>
    <row r="119" spans="1:15" ht="18" customHeight="1">
      <c r="A119" s="44">
        <v>35</v>
      </c>
      <c r="B119" s="48" t="s">
        <v>40</v>
      </c>
      <c r="C119" s="52" t="s">
        <v>79</v>
      </c>
      <c r="D119" s="52" t="s">
        <v>42</v>
      </c>
      <c r="E119" s="30">
        <v>1300</v>
      </c>
      <c r="F119" s="29" t="s">
        <v>17</v>
      </c>
      <c r="G119" s="29">
        <v>210</v>
      </c>
      <c r="H119" s="31">
        <v>185.41</v>
      </c>
      <c r="I119" s="31">
        <v>23.62</v>
      </c>
      <c r="J119" s="58">
        <f>AVERAGE(I119:I121)</f>
        <v>16.706666666666699</v>
      </c>
      <c r="K119" s="12">
        <v>600</v>
      </c>
      <c r="L119" s="13">
        <v>235</v>
      </c>
      <c r="M119" s="13">
        <v>103.31</v>
      </c>
      <c r="N119" s="14">
        <f t="shared" si="0"/>
        <v>13.1605095541401</v>
      </c>
      <c r="O119" s="60">
        <f>AVERAGE(N119:N121)</f>
        <v>23.032696390658199</v>
      </c>
    </row>
    <row r="120" spans="1:15" ht="18" customHeight="1">
      <c r="A120" s="44"/>
      <c r="B120" s="48"/>
      <c r="C120" s="52"/>
      <c r="D120" s="52"/>
      <c r="E120" s="30">
        <v>2800</v>
      </c>
      <c r="F120" s="29" t="s">
        <v>16</v>
      </c>
      <c r="G120" s="29">
        <v>200</v>
      </c>
      <c r="H120" s="31">
        <v>136.59</v>
      </c>
      <c r="I120" s="31">
        <v>17.399999999999999</v>
      </c>
      <c r="J120" s="58"/>
      <c r="K120" s="12">
        <v>1500</v>
      </c>
      <c r="L120" s="13">
        <v>195</v>
      </c>
      <c r="M120" s="15">
        <v>179.92</v>
      </c>
      <c r="N120" s="14">
        <f t="shared" si="0"/>
        <v>22.919745222929901</v>
      </c>
      <c r="O120" s="60"/>
    </row>
    <row r="121" spans="1:15" ht="18" customHeight="1">
      <c r="A121" s="44"/>
      <c r="B121" s="48"/>
      <c r="C121" s="52"/>
      <c r="D121" s="52"/>
      <c r="E121" s="30">
        <v>4200</v>
      </c>
      <c r="F121" s="29" t="s">
        <v>17</v>
      </c>
      <c r="G121" s="29">
        <v>235</v>
      </c>
      <c r="H121" s="31">
        <v>71.19</v>
      </c>
      <c r="I121" s="31">
        <v>9.1</v>
      </c>
      <c r="J121" s="58"/>
      <c r="K121" s="12">
        <v>2900</v>
      </c>
      <c r="L121" s="13">
        <v>230</v>
      </c>
      <c r="M121" s="13">
        <v>259.19</v>
      </c>
      <c r="N121" s="14">
        <f t="shared" si="0"/>
        <v>33.017834394904497</v>
      </c>
      <c r="O121" s="60"/>
    </row>
    <row r="122" spans="1:15" ht="18" customHeight="1">
      <c r="A122" s="44">
        <v>36</v>
      </c>
      <c r="B122" s="48" t="s">
        <v>80</v>
      </c>
      <c r="C122" s="52" t="s">
        <v>81</v>
      </c>
      <c r="D122" s="52" t="s">
        <v>50</v>
      </c>
      <c r="E122" s="30">
        <v>300</v>
      </c>
      <c r="F122" s="29" t="s">
        <v>16</v>
      </c>
      <c r="G122" s="29">
        <v>205</v>
      </c>
      <c r="H122" s="31">
        <v>135.63</v>
      </c>
      <c r="I122" s="31">
        <v>17.2</v>
      </c>
      <c r="J122" s="58">
        <f>AVERAGE(I122:I124)</f>
        <v>16.41</v>
      </c>
      <c r="K122" s="16">
        <v>200</v>
      </c>
      <c r="L122" s="17">
        <v>220</v>
      </c>
      <c r="M122" s="14">
        <v>167.29</v>
      </c>
      <c r="N122" s="14">
        <f t="shared" si="0"/>
        <v>21.310828025477701</v>
      </c>
      <c r="O122" s="59">
        <f>AVERAGE(N122:N124)</f>
        <v>21.0042462845011</v>
      </c>
    </row>
    <row r="123" spans="1:15" ht="18" customHeight="1">
      <c r="A123" s="44"/>
      <c r="B123" s="48"/>
      <c r="C123" s="52"/>
      <c r="D123" s="52"/>
      <c r="E123" s="30">
        <v>800</v>
      </c>
      <c r="F123" s="29" t="s">
        <v>17</v>
      </c>
      <c r="G123" s="29">
        <v>200</v>
      </c>
      <c r="H123" s="31">
        <v>106.28</v>
      </c>
      <c r="I123" s="31">
        <v>13.54</v>
      </c>
      <c r="J123" s="58"/>
      <c r="K123" s="16">
        <v>880</v>
      </c>
      <c r="L123" s="17">
        <v>210</v>
      </c>
      <c r="M123" s="17">
        <v>187.77</v>
      </c>
      <c r="N123" s="14">
        <f t="shared" si="0"/>
        <v>23.919745222929901</v>
      </c>
      <c r="O123" s="59"/>
    </row>
    <row r="124" spans="1:15" ht="18" customHeight="1">
      <c r="A124" s="44"/>
      <c r="B124" s="48"/>
      <c r="C124" s="52"/>
      <c r="D124" s="52"/>
      <c r="E124" s="30">
        <v>200</v>
      </c>
      <c r="F124" s="29" t="s">
        <v>16</v>
      </c>
      <c r="G124" s="29">
        <v>200</v>
      </c>
      <c r="H124" s="31">
        <v>145.15</v>
      </c>
      <c r="I124" s="31">
        <v>18.489999999999998</v>
      </c>
      <c r="J124" s="58"/>
      <c r="K124" s="16">
        <v>1200</v>
      </c>
      <c r="L124" s="17">
        <v>210</v>
      </c>
      <c r="M124" s="17">
        <v>139.59</v>
      </c>
      <c r="N124" s="14">
        <f t="shared" si="0"/>
        <v>17.7821656050955</v>
      </c>
      <c r="O124" s="59"/>
    </row>
    <row r="125" spans="1:15" ht="18" customHeight="1">
      <c r="A125" s="44">
        <v>37</v>
      </c>
      <c r="B125" s="48" t="s">
        <v>70</v>
      </c>
      <c r="C125" s="52" t="s">
        <v>82</v>
      </c>
      <c r="D125" s="52" t="s">
        <v>72</v>
      </c>
      <c r="E125" s="30">
        <v>800</v>
      </c>
      <c r="F125" s="29" t="s">
        <v>16</v>
      </c>
      <c r="G125" s="29">
        <v>230</v>
      </c>
      <c r="H125" s="31">
        <v>100.45</v>
      </c>
      <c r="I125" s="31">
        <v>12.8</v>
      </c>
      <c r="J125" s="58">
        <f>AVERAGE(I125:I127)</f>
        <v>15.65</v>
      </c>
      <c r="K125" s="16">
        <v>800</v>
      </c>
      <c r="L125" s="17">
        <v>195</v>
      </c>
      <c r="M125" s="17">
        <v>135.16</v>
      </c>
      <c r="N125" s="14">
        <f t="shared" si="0"/>
        <v>17.2178343949045</v>
      </c>
      <c r="O125" s="59">
        <f>AVERAGE(N125:N127)</f>
        <v>17.942675159235701</v>
      </c>
    </row>
    <row r="126" spans="1:15" ht="18" customHeight="1">
      <c r="A126" s="44"/>
      <c r="B126" s="48"/>
      <c r="C126" s="52"/>
      <c r="D126" s="52"/>
      <c r="E126" s="30">
        <v>1100</v>
      </c>
      <c r="F126" s="29" t="s">
        <v>16</v>
      </c>
      <c r="G126" s="29">
        <v>210</v>
      </c>
      <c r="H126" s="31">
        <v>157.83000000000001</v>
      </c>
      <c r="I126" s="31">
        <v>20.11</v>
      </c>
      <c r="J126" s="58"/>
      <c r="K126" s="16">
        <v>1100</v>
      </c>
      <c r="L126" s="17">
        <v>200</v>
      </c>
      <c r="M126" s="17">
        <v>153.78</v>
      </c>
      <c r="N126" s="14">
        <f t="shared" si="0"/>
        <v>19.589808917197502</v>
      </c>
      <c r="O126" s="59"/>
    </row>
    <row r="127" spans="1:15" ht="18" customHeight="1">
      <c r="A127" s="44"/>
      <c r="B127" s="48"/>
      <c r="C127" s="52"/>
      <c r="D127" s="52"/>
      <c r="E127" s="30">
        <v>500</v>
      </c>
      <c r="F127" s="29" t="s">
        <v>16</v>
      </c>
      <c r="G127" s="29">
        <v>200</v>
      </c>
      <c r="H127" s="31">
        <v>110.2</v>
      </c>
      <c r="I127" s="31">
        <v>14.04</v>
      </c>
      <c r="J127" s="58"/>
      <c r="K127" s="16">
        <v>1200</v>
      </c>
      <c r="L127" s="17">
        <v>225</v>
      </c>
      <c r="M127" s="14">
        <v>133.61000000000001</v>
      </c>
      <c r="N127" s="14">
        <f t="shared" si="0"/>
        <v>17.020382165605099</v>
      </c>
      <c r="O127" s="59"/>
    </row>
    <row r="128" spans="1:15" ht="18" customHeight="1">
      <c r="A128" s="44">
        <v>38</v>
      </c>
      <c r="B128" s="48" t="s">
        <v>83</v>
      </c>
      <c r="C128" s="52" t="s">
        <v>84</v>
      </c>
      <c r="D128" s="52" t="s">
        <v>85</v>
      </c>
      <c r="E128" s="30" t="s">
        <v>30</v>
      </c>
      <c r="F128" s="29"/>
      <c r="G128" s="29">
        <v>185</v>
      </c>
      <c r="H128" s="31">
        <v>120.47</v>
      </c>
      <c r="I128" s="31">
        <v>15.35</v>
      </c>
      <c r="J128" s="58">
        <f>AVERAGE(I128:I130)</f>
        <v>14.14</v>
      </c>
      <c r="K128" s="16" t="s">
        <v>30</v>
      </c>
      <c r="L128" s="17">
        <v>190</v>
      </c>
      <c r="M128" s="17">
        <v>105.03</v>
      </c>
      <c r="N128" s="14">
        <f t="shared" si="0"/>
        <v>13.379617834394899</v>
      </c>
      <c r="O128" s="59">
        <f>AVERAGE(N128:N130)</f>
        <v>14.5002123142251</v>
      </c>
    </row>
    <row r="129" spans="1:15" ht="18" customHeight="1">
      <c r="A129" s="44"/>
      <c r="B129" s="48"/>
      <c r="C129" s="52"/>
      <c r="D129" s="52"/>
      <c r="E129" s="30" t="s">
        <v>31</v>
      </c>
      <c r="F129" s="29"/>
      <c r="G129" s="29">
        <v>230</v>
      </c>
      <c r="H129" s="31">
        <v>107.42</v>
      </c>
      <c r="I129" s="31">
        <v>13.68</v>
      </c>
      <c r="J129" s="58"/>
      <c r="K129" s="16" t="s">
        <v>31</v>
      </c>
      <c r="L129" s="17">
        <v>220</v>
      </c>
      <c r="M129" s="17">
        <v>118.38</v>
      </c>
      <c r="N129" s="14">
        <f t="shared" si="0"/>
        <v>15.080254777070101</v>
      </c>
      <c r="O129" s="59"/>
    </row>
    <row r="130" spans="1:15" ht="18" customHeight="1">
      <c r="A130" s="44"/>
      <c r="B130" s="48"/>
      <c r="C130" s="52"/>
      <c r="D130" s="52"/>
      <c r="E130" s="30" t="s">
        <v>32</v>
      </c>
      <c r="F130" s="29"/>
      <c r="G130" s="29">
        <v>210</v>
      </c>
      <c r="H130" s="31">
        <v>105.13</v>
      </c>
      <c r="I130" s="31">
        <v>13.39</v>
      </c>
      <c r="J130" s="58"/>
      <c r="K130" s="16" t="s">
        <v>32</v>
      </c>
      <c r="L130" s="17">
        <v>270</v>
      </c>
      <c r="M130" s="17">
        <v>118.07</v>
      </c>
      <c r="N130" s="14">
        <f t="shared" si="0"/>
        <v>15.0407643312102</v>
      </c>
      <c r="O130" s="59"/>
    </row>
    <row r="131" spans="1:15" ht="18" customHeight="1">
      <c r="A131" s="44">
        <v>39</v>
      </c>
      <c r="B131" s="48" t="s">
        <v>83</v>
      </c>
      <c r="C131" s="52" t="s">
        <v>86</v>
      </c>
      <c r="D131" s="52" t="s">
        <v>85</v>
      </c>
      <c r="E131" s="30">
        <v>200</v>
      </c>
      <c r="F131" s="29" t="s">
        <v>17</v>
      </c>
      <c r="G131" s="29">
        <v>185</v>
      </c>
      <c r="H131" s="31">
        <v>91.2</v>
      </c>
      <c r="I131" s="31">
        <v>11.62</v>
      </c>
      <c r="J131" s="58">
        <f>AVERAGE(I131:I133)</f>
        <v>10.1533333333333</v>
      </c>
      <c r="K131" s="16">
        <v>400</v>
      </c>
      <c r="L131" s="17">
        <v>180</v>
      </c>
      <c r="M131" s="14">
        <v>181.33</v>
      </c>
      <c r="N131" s="14">
        <f t="shared" si="0"/>
        <v>23.099363057324801</v>
      </c>
      <c r="O131" s="59">
        <f>AVERAGE(N131:N133)</f>
        <v>20.222505307855599</v>
      </c>
    </row>
    <row r="132" spans="1:15" ht="18" customHeight="1">
      <c r="A132" s="44"/>
      <c r="B132" s="48"/>
      <c r="C132" s="52"/>
      <c r="D132" s="52"/>
      <c r="E132" s="30">
        <v>700</v>
      </c>
      <c r="F132" s="29" t="s">
        <v>17</v>
      </c>
      <c r="G132" s="29">
        <v>190</v>
      </c>
      <c r="H132" s="31">
        <v>66.680000000000007</v>
      </c>
      <c r="I132" s="31">
        <v>8.49</v>
      </c>
      <c r="J132" s="58"/>
      <c r="K132" s="16">
        <v>600</v>
      </c>
      <c r="L132" s="17">
        <v>190</v>
      </c>
      <c r="M132" s="17">
        <v>121.05</v>
      </c>
      <c r="N132" s="14">
        <f t="shared" si="0"/>
        <v>15.420382165605099</v>
      </c>
      <c r="O132" s="59"/>
    </row>
    <row r="133" spans="1:15" ht="18" customHeight="1">
      <c r="A133" s="44"/>
      <c r="B133" s="48"/>
      <c r="C133" s="52"/>
      <c r="D133" s="52"/>
      <c r="E133" s="30">
        <v>1400</v>
      </c>
      <c r="F133" s="29" t="s">
        <v>16</v>
      </c>
      <c r="G133" s="32">
        <v>155</v>
      </c>
      <c r="H133" s="31">
        <v>81.28</v>
      </c>
      <c r="I133" s="31">
        <v>10.35</v>
      </c>
      <c r="J133" s="58"/>
      <c r="K133" s="16">
        <v>1200</v>
      </c>
      <c r="L133" s="17">
        <v>175</v>
      </c>
      <c r="M133" s="17">
        <v>173.86</v>
      </c>
      <c r="N133" s="14">
        <f t="shared" si="0"/>
        <v>22.147770700636901</v>
      </c>
      <c r="O133" s="59"/>
    </row>
    <row r="134" spans="1:15" ht="18" customHeight="1">
      <c r="A134" s="44">
        <v>40</v>
      </c>
      <c r="B134" s="48" t="s">
        <v>87</v>
      </c>
      <c r="C134" s="52" t="s">
        <v>88</v>
      </c>
      <c r="D134" s="52" t="s">
        <v>72</v>
      </c>
      <c r="E134" s="30">
        <v>500</v>
      </c>
      <c r="F134" s="29" t="s">
        <v>21</v>
      </c>
      <c r="G134" s="29">
        <v>195</v>
      </c>
      <c r="H134" s="31">
        <v>66.03</v>
      </c>
      <c r="I134" s="31">
        <v>8.41</v>
      </c>
      <c r="J134" s="58">
        <f>AVERAGE(I134:I136)</f>
        <v>10.199999999999999</v>
      </c>
      <c r="K134" s="58"/>
      <c r="L134" s="58"/>
      <c r="M134" s="58"/>
      <c r="N134" s="58"/>
      <c r="O134" s="62"/>
    </row>
    <row r="135" spans="1:15" ht="18" customHeight="1">
      <c r="A135" s="44"/>
      <c r="B135" s="48"/>
      <c r="C135" s="52"/>
      <c r="D135" s="52"/>
      <c r="E135" s="30">
        <v>1200</v>
      </c>
      <c r="F135" s="29" t="s">
        <v>16</v>
      </c>
      <c r="G135" s="29">
        <v>230</v>
      </c>
      <c r="H135" s="31">
        <v>66.430000000000007</v>
      </c>
      <c r="I135" s="31">
        <v>8.4600000000000009</v>
      </c>
      <c r="J135" s="58"/>
      <c r="K135" s="58"/>
      <c r="L135" s="58"/>
      <c r="M135" s="58"/>
      <c r="N135" s="58"/>
      <c r="O135" s="62"/>
    </row>
    <row r="136" spans="1:15" ht="18" customHeight="1">
      <c r="A136" s="44"/>
      <c r="B136" s="48"/>
      <c r="C136" s="52"/>
      <c r="D136" s="52"/>
      <c r="E136" s="30">
        <v>1700</v>
      </c>
      <c r="F136" s="29"/>
      <c r="G136" s="29">
        <v>190</v>
      </c>
      <c r="H136" s="31">
        <v>107.75</v>
      </c>
      <c r="I136" s="31">
        <v>13.73</v>
      </c>
      <c r="J136" s="58"/>
      <c r="K136" s="58"/>
      <c r="L136" s="58"/>
      <c r="M136" s="58"/>
      <c r="N136" s="58"/>
      <c r="O136" s="62"/>
    </row>
    <row r="137" spans="1:15" ht="21" customHeight="1">
      <c r="A137" s="46">
        <v>41</v>
      </c>
      <c r="B137" s="50" t="s">
        <v>46</v>
      </c>
      <c r="C137" s="53" t="s">
        <v>89</v>
      </c>
      <c r="D137" s="63" t="s">
        <v>90</v>
      </c>
      <c r="E137" s="63"/>
      <c r="F137" s="63"/>
      <c r="G137" s="63"/>
      <c r="H137" s="63"/>
      <c r="I137" s="63"/>
      <c r="J137" s="63"/>
      <c r="K137" s="18">
        <v>600</v>
      </c>
      <c r="L137" s="20">
        <v>185</v>
      </c>
      <c r="M137" s="19">
        <v>196.12</v>
      </c>
      <c r="N137" s="14">
        <f>M137/7.85</f>
        <v>24.9834394904459</v>
      </c>
      <c r="O137" s="59">
        <f>AVERAGE(N137:N139)</f>
        <v>27.509129511677301</v>
      </c>
    </row>
    <row r="138" spans="1:15" ht="21" customHeight="1">
      <c r="A138" s="46"/>
      <c r="B138" s="50"/>
      <c r="C138" s="53"/>
      <c r="D138" s="63"/>
      <c r="E138" s="63"/>
      <c r="F138" s="63"/>
      <c r="G138" s="63"/>
      <c r="H138" s="63"/>
      <c r="I138" s="63"/>
      <c r="J138" s="63"/>
      <c r="K138" s="18">
        <v>500</v>
      </c>
      <c r="L138" s="20">
        <v>190</v>
      </c>
      <c r="M138" s="20">
        <v>205.39</v>
      </c>
      <c r="N138" s="14">
        <f>M138/7.85</f>
        <v>26.164331210191101</v>
      </c>
      <c r="O138" s="59"/>
    </row>
    <row r="139" spans="1:15" ht="21" customHeight="1">
      <c r="A139" s="47"/>
      <c r="B139" s="51"/>
      <c r="C139" s="54"/>
      <c r="D139" s="64"/>
      <c r="E139" s="64"/>
      <c r="F139" s="64"/>
      <c r="G139" s="64"/>
      <c r="H139" s="64"/>
      <c r="I139" s="64"/>
      <c r="J139" s="64"/>
      <c r="K139" s="21">
        <v>400</v>
      </c>
      <c r="L139" s="22">
        <v>170</v>
      </c>
      <c r="M139" s="22">
        <v>246.33</v>
      </c>
      <c r="N139" s="23">
        <f>M139/7.85</f>
        <v>31.379617834394899</v>
      </c>
      <c r="O139" s="61"/>
    </row>
    <row r="140" spans="1:15" ht="21" customHeight="1"/>
    <row r="141" spans="1:15" ht="21" customHeight="1"/>
    <row r="142" spans="1:15" ht="21" customHeight="1"/>
    <row r="143" spans="1:15" ht="21" customHeight="1"/>
    <row r="144" spans="1:15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</sheetData>
  <mergeCells count="221">
    <mergeCell ref="O137:O139"/>
    <mergeCell ref="K4:O97"/>
    <mergeCell ref="K101:O103"/>
    <mergeCell ref="K107:O109"/>
    <mergeCell ref="D137:J139"/>
    <mergeCell ref="K134:O136"/>
    <mergeCell ref="J134:J136"/>
    <mergeCell ref="O98:O100"/>
    <mergeCell ref="O104:O106"/>
    <mergeCell ref="O110:O112"/>
    <mergeCell ref="O113:O115"/>
    <mergeCell ref="O116:O118"/>
    <mergeCell ref="O119:O121"/>
    <mergeCell ref="O122:O124"/>
    <mergeCell ref="O125:O127"/>
    <mergeCell ref="O128:O130"/>
    <mergeCell ref="O131:O133"/>
    <mergeCell ref="J107:J109"/>
    <mergeCell ref="J110:J112"/>
    <mergeCell ref="J113:J115"/>
    <mergeCell ref="J116:J118"/>
    <mergeCell ref="J119:J121"/>
    <mergeCell ref="J122:J124"/>
    <mergeCell ref="J125:J127"/>
    <mergeCell ref="J128:J130"/>
    <mergeCell ref="J131:J133"/>
    <mergeCell ref="J79:J81"/>
    <mergeCell ref="J82:J84"/>
    <mergeCell ref="J85:J87"/>
    <mergeCell ref="J88:J90"/>
    <mergeCell ref="J91:J93"/>
    <mergeCell ref="J94:J97"/>
    <mergeCell ref="J98:J100"/>
    <mergeCell ref="J101:J103"/>
    <mergeCell ref="J104:J106"/>
    <mergeCell ref="D128:D130"/>
    <mergeCell ref="D131:D133"/>
    <mergeCell ref="D134:D136"/>
    <mergeCell ref="J4:J6"/>
    <mergeCell ref="J7:J9"/>
    <mergeCell ref="J10:J12"/>
    <mergeCell ref="J13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52:J54"/>
    <mergeCell ref="J55:J63"/>
    <mergeCell ref="J64:J69"/>
    <mergeCell ref="J70:J72"/>
    <mergeCell ref="J73:J75"/>
    <mergeCell ref="J76:J78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73:D75"/>
    <mergeCell ref="D76:D78"/>
    <mergeCell ref="D79:D81"/>
    <mergeCell ref="D82:D84"/>
    <mergeCell ref="D85:D87"/>
    <mergeCell ref="D88:D90"/>
    <mergeCell ref="D91:D93"/>
    <mergeCell ref="D94:D97"/>
    <mergeCell ref="D98:D100"/>
    <mergeCell ref="C122:C124"/>
    <mergeCell ref="C125:C127"/>
    <mergeCell ref="C128:C130"/>
    <mergeCell ref="C131:C133"/>
    <mergeCell ref="C134:C136"/>
    <mergeCell ref="C137:C139"/>
    <mergeCell ref="D4:D6"/>
    <mergeCell ref="D7:D9"/>
    <mergeCell ref="D10:D12"/>
    <mergeCell ref="D13:D18"/>
    <mergeCell ref="D19:D21"/>
    <mergeCell ref="D22:D24"/>
    <mergeCell ref="D25:D27"/>
    <mergeCell ref="D31:D33"/>
    <mergeCell ref="D34:D36"/>
    <mergeCell ref="D37:D39"/>
    <mergeCell ref="D40:D42"/>
    <mergeCell ref="D43:D45"/>
    <mergeCell ref="D46:D48"/>
    <mergeCell ref="D49:D51"/>
    <mergeCell ref="D52:D54"/>
    <mergeCell ref="D55:D63"/>
    <mergeCell ref="D64:D69"/>
    <mergeCell ref="D70:D72"/>
    <mergeCell ref="C94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64:C69"/>
    <mergeCell ref="C70:C72"/>
    <mergeCell ref="C73:C75"/>
    <mergeCell ref="C76:C78"/>
    <mergeCell ref="C79:C81"/>
    <mergeCell ref="C82:C84"/>
    <mergeCell ref="C85:C87"/>
    <mergeCell ref="C88:C90"/>
    <mergeCell ref="C91:C93"/>
    <mergeCell ref="B119:B121"/>
    <mergeCell ref="B122:B124"/>
    <mergeCell ref="B125:B127"/>
    <mergeCell ref="B128:B130"/>
    <mergeCell ref="B131:B133"/>
    <mergeCell ref="B134:B136"/>
    <mergeCell ref="B137:B139"/>
    <mergeCell ref="C4:C6"/>
    <mergeCell ref="C7:C9"/>
    <mergeCell ref="C10:C12"/>
    <mergeCell ref="C13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63"/>
    <mergeCell ref="B91:B93"/>
    <mergeCell ref="B94:B97"/>
    <mergeCell ref="B98:B100"/>
    <mergeCell ref="B101:B103"/>
    <mergeCell ref="B104:B106"/>
    <mergeCell ref="B107:B109"/>
    <mergeCell ref="B110:B112"/>
    <mergeCell ref="B113:B115"/>
    <mergeCell ref="B116:B118"/>
    <mergeCell ref="B55:B63"/>
    <mergeCell ref="B64:B69"/>
    <mergeCell ref="B70:B72"/>
    <mergeCell ref="B73:B75"/>
    <mergeCell ref="B76:B78"/>
    <mergeCell ref="B79:B81"/>
    <mergeCell ref="B82:B84"/>
    <mergeCell ref="B85:B87"/>
    <mergeCell ref="B88:B90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B4:B6"/>
    <mergeCell ref="B7:B9"/>
    <mergeCell ref="B10:B12"/>
    <mergeCell ref="B13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A88:A90"/>
    <mergeCell ref="A91:A93"/>
    <mergeCell ref="A94:A97"/>
    <mergeCell ref="A98:A100"/>
    <mergeCell ref="A101:A103"/>
    <mergeCell ref="A104:A106"/>
    <mergeCell ref="A107:A109"/>
    <mergeCell ref="A110:A112"/>
    <mergeCell ref="A113:A115"/>
    <mergeCell ref="A52:A54"/>
    <mergeCell ref="A55:A63"/>
    <mergeCell ref="A64:A69"/>
    <mergeCell ref="A70:A72"/>
    <mergeCell ref="A73:A75"/>
    <mergeCell ref="A76:A78"/>
    <mergeCell ref="A79:A81"/>
    <mergeCell ref="A82:A84"/>
    <mergeCell ref="A85:A87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1:O1"/>
    <mergeCell ref="A2:J2"/>
    <mergeCell ref="K2:O2"/>
    <mergeCell ref="A4:A6"/>
    <mergeCell ref="A7:A9"/>
    <mergeCell ref="A10:A12"/>
    <mergeCell ref="A13:A18"/>
    <mergeCell ref="A19:A21"/>
    <mergeCell ref="A22:A24"/>
  </mergeCells>
  <phoneticPr fontId="11" type="noConversion"/>
  <pageMargins left="0.70833333333333304" right="0.70833333333333304" top="0.74791666666666701" bottom="0.55069444444444404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>
      <selection sqref="A1:I1"/>
    </sheetView>
  </sheetViews>
  <sheetFormatPr defaultColWidth="8.75" defaultRowHeight="13.5"/>
  <sheetData>
    <row r="1" spans="1:9" ht="22.5">
      <c r="A1" s="97" t="s">
        <v>133</v>
      </c>
      <c r="B1" s="65"/>
      <c r="C1" s="65"/>
      <c r="D1" s="66"/>
      <c r="E1" s="65"/>
      <c r="F1" s="65"/>
      <c r="G1" s="65"/>
      <c r="H1" s="65"/>
      <c r="I1" s="65"/>
    </row>
    <row r="2" spans="1:9" ht="27">
      <c r="A2" s="1" t="s">
        <v>91</v>
      </c>
      <c r="B2" s="1" t="s">
        <v>92</v>
      </c>
      <c r="C2" s="1" t="s">
        <v>5</v>
      </c>
      <c r="D2" s="2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>
      <c r="A3" s="67" t="s">
        <v>57</v>
      </c>
      <c r="B3" s="68" t="s">
        <v>55</v>
      </c>
      <c r="C3" s="67" t="s">
        <v>93</v>
      </c>
      <c r="D3" s="2">
        <v>500</v>
      </c>
      <c r="E3" s="4" t="s">
        <v>16</v>
      </c>
      <c r="F3" s="4">
        <v>170</v>
      </c>
      <c r="G3" s="5">
        <v>150.76</v>
      </c>
      <c r="H3" s="6">
        <v>19.2</v>
      </c>
      <c r="I3" s="89">
        <f>AVERAGE(H3:H5)</f>
        <v>22.703333333333301</v>
      </c>
    </row>
    <row r="4" spans="1:9">
      <c r="A4" s="67"/>
      <c r="B4" s="69"/>
      <c r="C4" s="67"/>
      <c r="D4" s="2">
        <v>1900</v>
      </c>
      <c r="E4" s="1" t="s">
        <v>58</v>
      </c>
      <c r="F4" s="4">
        <v>170</v>
      </c>
      <c r="G4" s="4">
        <v>170.2</v>
      </c>
      <c r="H4" s="6">
        <v>21.68</v>
      </c>
      <c r="I4" s="89"/>
    </row>
    <row r="5" spans="1:9">
      <c r="A5" s="67"/>
      <c r="B5" s="69"/>
      <c r="C5" s="67"/>
      <c r="D5" s="2">
        <v>2800</v>
      </c>
      <c r="E5" s="4" t="s">
        <v>17</v>
      </c>
      <c r="F5" s="4">
        <v>185</v>
      </c>
      <c r="G5" s="4">
        <v>213.78</v>
      </c>
      <c r="H5" s="6">
        <v>27.23</v>
      </c>
      <c r="I5" s="89"/>
    </row>
    <row r="6" spans="1:9">
      <c r="A6" s="67" t="s">
        <v>57</v>
      </c>
      <c r="B6" s="69"/>
      <c r="C6" s="67" t="s">
        <v>94</v>
      </c>
      <c r="D6" s="2">
        <v>150</v>
      </c>
      <c r="E6" s="4" t="s">
        <v>16</v>
      </c>
      <c r="F6" s="4">
        <v>195</v>
      </c>
      <c r="G6" s="4">
        <v>145.33000000000001</v>
      </c>
      <c r="H6" s="6">
        <v>18.5</v>
      </c>
      <c r="I6" s="90">
        <f>AVERAGE(H6:H8)</f>
        <v>20.53</v>
      </c>
    </row>
    <row r="7" spans="1:9">
      <c r="A7" s="67"/>
      <c r="B7" s="69"/>
      <c r="C7" s="67"/>
      <c r="D7" s="2">
        <v>800</v>
      </c>
      <c r="E7" s="4" t="s">
        <v>16</v>
      </c>
      <c r="F7" s="4">
        <v>175</v>
      </c>
      <c r="G7" s="4">
        <v>178.69</v>
      </c>
      <c r="H7" s="6">
        <v>22.76</v>
      </c>
      <c r="I7" s="90"/>
    </row>
    <row r="8" spans="1:9">
      <c r="A8" s="67"/>
      <c r="B8" s="69"/>
      <c r="C8" s="67"/>
      <c r="D8" s="2">
        <v>1200</v>
      </c>
      <c r="E8" s="4" t="s">
        <v>21</v>
      </c>
      <c r="F8" s="4">
        <v>180</v>
      </c>
      <c r="G8" s="4">
        <v>159.58000000000001</v>
      </c>
      <c r="H8" s="6">
        <v>20.329999999999998</v>
      </c>
      <c r="I8" s="90"/>
    </row>
    <row r="9" spans="1:9">
      <c r="A9" s="67" t="s">
        <v>57</v>
      </c>
      <c r="B9" s="69"/>
      <c r="C9" s="67" t="s">
        <v>73</v>
      </c>
      <c r="D9" s="2">
        <v>400</v>
      </c>
      <c r="E9" s="4" t="s">
        <v>16</v>
      </c>
      <c r="F9" s="4">
        <v>240</v>
      </c>
      <c r="G9" s="4">
        <v>141.38</v>
      </c>
      <c r="H9" s="6">
        <v>18.010000000000002</v>
      </c>
      <c r="I9" s="90">
        <f>AVERAGE(H9:H11)</f>
        <v>19.053333333333299</v>
      </c>
    </row>
    <row r="10" spans="1:9">
      <c r="A10" s="67"/>
      <c r="B10" s="69"/>
      <c r="C10" s="67"/>
      <c r="D10" s="2">
        <v>900</v>
      </c>
      <c r="E10" s="4" t="s">
        <v>16</v>
      </c>
      <c r="F10" s="4">
        <v>195</v>
      </c>
      <c r="G10" s="4">
        <v>155.72999999999999</v>
      </c>
      <c r="H10" s="6">
        <v>19.84</v>
      </c>
      <c r="I10" s="90"/>
    </row>
    <row r="11" spans="1:9">
      <c r="A11" s="67"/>
      <c r="B11" s="69"/>
      <c r="C11" s="67"/>
      <c r="D11" s="2">
        <v>1300</v>
      </c>
      <c r="E11" s="4" t="s">
        <v>17</v>
      </c>
      <c r="F11" s="4">
        <v>230</v>
      </c>
      <c r="G11" s="4">
        <v>151.58000000000001</v>
      </c>
      <c r="H11" s="6">
        <v>19.309999999999999</v>
      </c>
      <c r="I11" s="90"/>
    </row>
    <row r="12" spans="1:9">
      <c r="A12" s="67" t="s">
        <v>57</v>
      </c>
      <c r="B12" s="71" t="s">
        <v>95</v>
      </c>
      <c r="C12" s="83" t="s">
        <v>75</v>
      </c>
      <c r="D12" s="2" t="s">
        <v>30</v>
      </c>
      <c r="E12" s="4"/>
      <c r="F12" s="4">
        <v>175</v>
      </c>
      <c r="G12" s="4">
        <v>174.81</v>
      </c>
      <c r="H12" s="7">
        <v>22.27</v>
      </c>
      <c r="I12" s="90">
        <f>AVERAGE(H12:H14)</f>
        <v>18.8266666666667</v>
      </c>
    </row>
    <row r="13" spans="1:9">
      <c r="A13" s="67"/>
      <c r="B13" s="72"/>
      <c r="C13" s="83"/>
      <c r="D13" s="2" t="s">
        <v>31</v>
      </c>
      <c r="E13" s="4"/>
      <c r="F13" s="4">
        <v>175</v>
      </c>
      <c r="G13" s="5">
        <v>151.5</v>
      </c>
      <c r="H13" s="7">
        <v>19.3</v>
      </c>
      <c r="I13" s="90"/>
    </row>
    <row r="14" spans="1:9">
      <c r="A14" s="67"/>
      <c r="B14" s="72"/>
      <c r="C14" s="83"/>
      <c r="D14" s="8" t="s">
        <v>32</v>
      </c>
      <c r="E14" s="4"/>
      <c r="F14" s="4">
        <v>190</v>
      </c>
      <c r="G14" s="4">
        <v>117.08</v>
      </c>
      <c r="H14" s="7">
        <v>14.91</v>
      </c>
      <c r="I14" s="90"/>
    </row>
    <row r="15" spans="1:9">
      <c r="A15" s="67" t="s">
        <v>57</v>
      </c>
      <c r="B15" s="72"/>
      <c r="C15" s="71" t="s">
        <v>96</v>
      </c>
      <c r="D15" s="8">
        <v>100</v>
      </c>
      <c r="E15" s="4" t="s">
        <v>38</v>
      </c>
      <c r="F15" s="4">
        <v>185</v>
      </c>
      <c r="G15" s="4">
        <v>147.38999999999999</v>
      </c>
      <c r="H15" s="6">
        <v>18.77</v>
      </c>
      <c r="I15" s="90">
        <f>AVERAGE(H15:H17)</f>
        <v>26.746666666666702</v>
      </c>
    </row>
    <row r="16" spans="1:9">
      <c r="A16" s="67"/>
      <c r="B16" s="72"/>
      <c r="C16" s="72"/>
      <c r="D16" s="8">
        <v>700</v>
      </c>
      <c r="E16" s="4"/>
      <c r="F16" s="4">
        <v>195</v>
      </c>
      <c r="G16" s="5">
        <v>159</v>
      </c>
      <c r="H16" s="6">
        <v>20.25</v>
      </c>
      <c r="I16" s="90"/>
    </row>
    <row r="17" spans="1:9">
      <c r="A17" s="67"/>
      <c r="B17" s="72"/>
      <c r="C17" s="72"/>
      <c r="D17" s="2">
        <v>1600</v>
      </c>
      <c r="E17" s="4"/>
      <c r="F17" s="4">
        <v>180</v>
      </c>
      <c r="G17" s="4">
        <v>323.58999999999997</v>
      </c>
      <c r="H17" s="6">
        <v>41.22</v>
      </c>
      <c r="I17" s="90"/>
    </row>
    <row r="18" spans="1:9">
      <c r="A18" s="67" t="s">
        <v>57</v>
      </c>
      <c r="B18" s="72"/>
      <c r="C18" s="72"/>
      <c r="D18" s="9">
        <v>200</v>
      </c>
      <c r="E18" s="10" t="s">
        <v>38</v>
      </c>
      <c r="F18" s="10">
        <v>205</v>
      </c>
      <c r="G18" s="10">
        <v>170.52</v>
      </c>
      <c r="H18" s="6">
        <v>21.72</v>
      </c>
      <c r="I18" s="90">
        <f>AVERAGE(H18:H20)</f>
        <v>20.313333333333301</v>
      </c>
    </row>
    <row r="19" spans="1:9">
      <c r="A19" s="67"/>
      <c r="B19" s="72"/>
      <c r="C19" s="72"/>
      <c r="D19" s="9">
        <v>1000</v>
      </c>
      <c r="E19" s="10"/>
      <c r="F19" s="10">
        <v>210</v>
      </c>
      <c r="G19" s="10">
        <v>147.65</v>
      </c>
      <c r="H19" s="6">
        <v>18.809999999999999</v>
      </c>
      <c r="I19" s="90"/>
    </row>
    <row r="20" spans="1:9">
      <c r="A20" s="67"/>
      <c r="B20" s="73"/>
      <c r="C20" s="73"/>
      <c r="D20" s="9">
        <v>2500</v>
      </c>
      <c r="E20" s="10"/>
      <c r="F20" s="10">
        <v>240</v>
      </c>
      <c r="G20" s="11">
        <v>160.25</v>
      </c>
      <c r="H20" s="6">
        <v>20.41</v>
      </c>
      <c r="I20" s="90"/>
    </row>
    <row r="21" spans="1:9">
      <c r="A21" s="67" t="s">
        <v>35</v>
      </c>
      <c r="B21" s="74" t="s">
        <v>97</v>
      </c>
      <c r="C21" s="84" t="s">
        <v>98</v>
      </c>
      <c r="D21" s="9">
        <v>600</v>
      </c>
      <c r="E21" s="10" t="s">
        <v>16</v>
      </c>
      <c r="F21" s="10">
        <v>230</v>
      </c>
      <c r="G21" s="10">
        <v>153.56</v>
      </c>
      <c r="H21" s="6">
        <v>19.559999999999999</v>
      </c>
      <c r="I21" s="90">
        <f>AVERAGE(H21:H23)</f>
        <v>20.426666666666701</v>
      </c>
    </row>
    <row r="22" spans="1:9">
      <c r="A22" s="67"/>
      <c r="B22" s="75"/>
      <c r="C22" s="84"/>
      <c r="D22" s="9">
        <v>1400</v>
      </c>
      <c r="E22" s="10" t="s">
        <v>17</v>
      </c>
      <c r="F22" s="10">
        <v>205</v>
      </c>
      <c r="G22" s="11">
        <v>164.9</v>
      </c>
      <c r="H22" s="6">
        <v>21.01</v>
      </c>
      <c r="I22" s="90"/>
    </row>
    <row r="23" spans="1:9">
      <c r="A23" s="67"/>
      <c r="B23" s="75"/>
      <c r="C23" s="84"/>
      <c r="D23" s="9">
        <v>2000</v>
      </c>
      <c r="E23" s="10" t="s">
        <v>16</v>
      </c>
      <c r="F23" s="10">
        <v>220</v>
      </c>
      <c r="G23" s="10">
        <v>162.58000000000001</v>
      </c>
      <c r="H23" s="6">
        <v>20.71</v>
      </c>
      <c r="I23" s="90"/>
    </row>
    <row r="24" spans="1:9">
      <c r="A24" s="67" t="s">
        <v>35</v>
      </c>
      <c r="B24" s="75"/>
      <c r="C24" s="67" t="s">
        <v>99</v>
      </c>
      <c r="D24" s="8">
        <v>1000</v>
      </c>
      <c r="E24" s="4" t="s">
        <v>17</v>
      </c>
      <c r="F24" s="4">
        <v>220</v>
      </c>
      <c r="G24" s="5">
        <v>261</v>
      </c>
      <c r="H24" s="7">
        <v>33.25</v>
      </c>
      <c r="I24" s="90">
        <f>AVERAGE(H24:H26)</f>
        <v>27.23</v>
      </c>
    </row>
    <row r="25" spans="1:9">
      <c r="A25" s="67"/>
      <c r="B25" s="75"/>
      <c r="C25" s="67"/>
      <c r="D25" s="8">
        <v>1800</v>
      </c>
      <c r="E25" s="4" t="s">
        <v>16</v>
      </c>
      <c r="F25" s="4">
        <v>195</v>
      </c>
      <c r="G25" s="5">
        <v>208.6</v>
      </c>
      <c r="H25" s="7">
        <v>26.57</v>
      </c>
      <c r="I25" s="90"/>
    </row>
    <row r="26" spans="1:9">
      <c r="A26" s="67"/>
      <c r="B26" s="76"/>
      <c r="C26" s="67"/>
      <c r="D26" s="2">
        <v>2400</v>
      </c>
      <c r="E26" s="4" t="s">
        <v>16</v>
      </c>
      <c r="F26" s="4">
        <v>185</v>
      </c>
      <c r="G26" s="4">
        <v>171.66</v>
      </c>
      <c r="H26" s="7">
        <v>21.87</v>
      </c>
      <c r="I26" s="90"/>
    </row>
    <row r="27" spans="1:9">
      <c r="A27" s="67" t="s">
        <v>20</v>
      </c>
      <c r="B27" s="69" t="s">
        <v>18</v>
      </c>
      <c r="C27" s="67" t="s">
        <v>100</v>
      </c>
      <c r="D27" s="2">
        <v>100</v>
      </c>
      <c r="E27" s="4" t="s">
        <v>21</v>
      </c>
      <c r="F27" s="4">
        <v>200</v>
      </c>
      <c r="G27" s="4">
        <v>291.64</v>
      </c>
      <c r="H27" s="7">
        <v>37.15</v>
      </c>
      <c r="I27" s="90">
        <f>AVERAGE(H27:H29)</f>
        <v>30.643333333333299</v>
      </c>
    </row>
    <row r="28" spans="1:9">
      <c r="A28" s="67"/>
      <c r="B28" s="69"/>
      <c r="C28" s="67"/>
      <c r="D28" s="2">
        <v>600</v>
      </c>
      <c r="E28" s="4" t="s">
        <v>16</v>
      </c>
      <c r="F28" s="4">
        <v>200</v>
      </c>
      <c r="G28" s="4">
        <v>230.95</v>
      </c>
      <c r="H28" s="7">
        <v>29.42</v>
      </c>
      <c r="I28" s="90"/>
    </row>
    <row r="29" spans="1:9">
      <c r="A29" s="67"/>
      <c r="B29" s="69"/>
      <c r="C29" s="67"/>
      <c r="D29" s="2">
        <v>1000</v>
      </c>
      <c r="E29" s="4" t="s">
        <v>17</v>
      </c>
      <c r="F29" s="4">
        <v>170</v>
      </c>
      <c r="G29" s="4">
        <v>199.11</v>
      </c>
      <c r="H29" s="7">
        <v>25.36</v>
      </c>
      <c r="I29" s="90"/>
    </row>
    <row r="30" spans="1:9">
      <c r="A30" s="67" t="s">
        <v>20</v>
      </c>
      <c r="B30" s="68" t="s">
        <v>22</v>
      </c>
      <c r="C30" s="67" t="s">
        <v>101</v>
      </c>
      <c r="D30" s="2">
        <v>300</v>
      </c>
      <c r="E30" s="4" t="s">
        <v>16</v>
      </c>
      <c r="F30" s="4">
        <v>195</v>
      </c>
      <c r="G30" s="4">
        <v>190.79</v>
      </c>
      <c r="H30" s="6">
        <v>24.3</v>
      </c>
      <c r="I30" s="90">
        <f>AVERAGE(H30:H32)</f>
        <v>25.726666666666699</v>
      </c>
    </row>
    <row r="31" spans="1:9">
      <c r="A31" s="67"/>
      <c r="B31" s="69"/>
      <c r="C31" s="67"/>
      <c r="D31" s="2">
        <v>1000</v>
      </c>
      <c r="E31" s="4" t="s">
        <v>17</v>
      </c>
      <c r="F31" s="4">
        <v>195</v>
      </c>
      <c r="G31" s="4">
        <v>203.77</v>
      </c>
      <c r="H31" s="6">
        <v>25.96</v>
      </c>
      <c r="I31" s="90"/>
    </row>
    <row r="32" spans="1:9">
      <c r="A32" s="67"/>
      <c r="B32" s="69"/>
      <c r="C32" s="67"/>
      <c r="D32" s="2">
        <v>1500</v>
      </c>
      <c r="E32" s="4" t="s">
        <v>16</v>
      </c>
      <c r="F32" s="4">
        <v>210</v>
      </c>
      <c r="G32" s="5">
        <v>211.29</v>
      </c>
      <c r="H32" s="6">
        <v>26.92</v>
      </c>
      <c r="I32" s="90"/>
    </row>
    <row r="33" spans="1:9">
      <c r="A33" s="67" t="s">
        <v>20</v>
      </c>
      <c r="B33" s="69"/>
      <c r="C33" s="84" t="s">
        <v>102</v>
      </c>
      <c r="D33" s="9">
        <v>200</v>
      </c>
      <c r="E33" s="10" t="s">
        <v>16</v>
      </c>
      <c r="F33" s="10">
        <v>195</v>
      </c>
      <c r="G33" s="11">
        <v>266.7</v>
      </c>
      <c r="H33" s="6">
        <v>33.97</v>
      </c>
      <c r="I33" s="90">
        <f>AVERAGE(H33:H35)</f>
        <v>29.286666666666701</v>
      </c>
    </row>
    <row r="34" spans="1:9">
      <c r="A34" s="67"/>
      <c r="B34" s="69"/>
      <c r="C34" s="84"/>
      <c r="D34" s="9">
        <v>400</v>
      </c>
      <c r="E34" s="10" t="s">
        <v>16</v>
      </c>
      <c r="F34" s="10">
        <v>190</v>
      </c>
      <c r="G34" s="10">
        <v>209.33</v>
      </c>
      <c r="H34" s="6">
        <v>26.67</v>
      </c>
      <c r="I34" s="90"/>
    </row>
    <row r="35" spans="1:9">
      <c r="A35" s="67"/>
      <c r="B35" s="69"/>
      <c r="C35" s="84"/>
      <c r="D35" s="9">
        <v>800</v>
      </c>
      <c r="E35" s="10" t="s">
        <v>16</v>
      </c>
      <c r="F35" s="10">
        <v>220</v>
      </c>
      <c r="G35" s="11">
        <v>213.7</v>
      </c>
      <c r="H35" s="6">
        <v>27.22</v>
      </c>
      <c r="I35" s="90"/>
    </row>
    <row r="36" spans="1:9">
      <c r="A36" s="67" t="s">
        <v>20</v>
      </c>
      <c r="B36" s="69"/>
      <c r="C36" s="85" t="s">
        <v>103</v>
      </c>
      <c r="D36" s="2">
        <v>100</v>
      </c>
      <c r="E36" s="4"/>
      <c r="F36" s="4">
        <v>225</v>
      </c>
      <c r="G36" s="5">
        <v>222.5</v>
      </c>
      <c r="H36" s="6">
        <v>28.34</v>
      </c>
      <c r="I36" s="90">
        <f>AVERAGE(H36:H38)</f>
        <v>28.34</v>
      </c>
    </row>
    <row r="37" spans="1:9">
      <c r="A37" s="67"/>
      <c r="B37" s="69"/>
      <c r="C37" s="67"/>
      <c r="D37" s="2">
        <v>200</v>
      </c>
      <c r="E37" s="4"/>
      <c r="F37" s="4">
        <v>185</v>
      </c>
      <c r="G37" s="4">
        <v>181.08</v>
      </c>
      <c r="H37" s="6">
        <v>23.07</v>
      </c>
      <c r="I37" s="90"/>
    </row>
    <row r="38" spans="1:9">
      <c r="A38" s="67"/>
      <c r="B38" s="70"/>
      <c r="C38" s="67"/>
      <c r="D38" s="2">
        <v>400</v>
      </c>
      <c r="E38" s="4"/>
      <c r="F38" s="4">
        <v>230</v>
      </c>
      <c r="G38" s="4">
        <v>263.83999999999997</v>
      </c>
      <c r="H38" s="6">
        <v>33.61</v>
      </c>
      <c r="I38" s="90"/>
    </row>
    <row r="39" spans="1:9" ht="14.25">
      <c r="A39" s="67" t="s">
        <v>42</v>
      </c>
      <c r="B39" s="71" t="s">
        <v>104</v>
      </c>
      <c r="C39" s="85" t="s">
        <v>105</v>
      </c>
      <c r="D39" s="12">
        <v>600</v>
      </c>
      <c r="E39" s="4" t="s">
        <v>17</v>
      </c>
      <c r="F39" s="13">
        <v>235</v>
      </c>
      <c r="G39" s="13">
        <v>103.31</v>
      </c>
      <c r="H39" s="14">
        <f t="shared" ref="H39:H41" si="0">G39/7.85</f>
        <v>13.1605095541401</v>
      </c>
      <c r="I39" s="60">
        <f>AVERAGE(H39:H41)</f>
        <v>23.032696390658199</v>
      </c>
    </row>
    <row r="40" spans="1:9" ht="14.25">
      <c r="A40" s="67"/>
      <c r="B40" s="72"/>
      <c r="C40" s="67"/>
      <c r="D40" s="12">
        <v>1500</v>
      </c>
      <c r="E40" s="4" t="s">
        <v>16</v>
      </c>
      <c r="F40" s="13">
        <v>195</v>
      </c>
      <c r="G40" s="15">
        <v>179.92</v>
      </c>
      <c r="H40" s="14">
        <f t="shared" si="0"/>
        <v>22.919745222929901</v>
      </c>
      <c r="I40" s="60"/>
    </row>
    <row r="41" spans="1:9" ht="14.25">
      <c r="A41" s="67"/>
      <c r="B41" s="72"/>
      <c r="C41" s="67"/>
      <c r="D41" s="12">
        <v>2900</v>
      </c>
      <c r="E41" s="4" t="s">
        <v>17</v>
      </c>
      <c r="F41" s="13">
        <v>230</v>
      </c>
      <c r="G41" s="13">
        <v>259.19</v>
      </c>
      <c r="H41" s="14">
        <f t="shared" si="0"/>
        <v>33.017834394904497</v>
      </c>
      <c r="I41" s="60"/>
    </row>
    <row r="42" spans="1:9">
      <c r="A42" s="67" t="s">
        <v>42</v>
      </c>
      <c r="B42" s="72"/>
      <c r="C42" s="68" t="s">
        <v>106</v>
      </c>
      <c r="D42" s="2">
        <v>1200</v>
      </c>
      <c r="E42" s="4" t="s">
        <v>16</v>
      </c>
      <c r="F42" s="4">
        <v>210</v>
      </c>
      <c r="G42" s="4">
        <v>226.57</v>
      </c>
      <c r="H42" s="6">
        <v>28.86</v>
      </c>
      <c r="I42" s="90">
        <f>AVERAGE(H42:H44)</f>
        <v>20.05</v>
      </c>
    </row>
    <row r="43" spans="1:9">
      <c r="A43" s="67"/>
      <c r="B43" s="72"/>
      <c r="C43" s="69"/>
      <c r="D43" s="2">
        <v>2600</v>
      </c>
      <c r="E43" s="4" t="s">
        <v>16</v>
      </c>
      <c r="F43" s="4">
        <v>180</v>
      </c>
      <c r="G43" s="5">
        <v>146.80000000000001</v>
      </c>
      <c r="H43" s="6">
        <v>18.7</v>
      </c>
      <c r="I43" s="90"/>
    </row>
    <row r="44" spans="1:9">
      <c r="A44" s="67"/>
      <c r="B44" s="72"/>
      <c r="C44" s="70"/>
      <c r="D44" s="2">
        <v>3900</v>
      </c>
      <c r="E44" s="4" t="s">
        <v>16</v>
      </c>
      <c r="F44" s="4">
        <v>215</v>
      </c>
      <c r="G44" s="4">
        <v>98.84</v>
      </c>
      <c r="H44" s="6">
        <v>12.59</v>
      </c>
      <c r="I44" s="90"/>
    </row>
    <row r="45" spans="1:9" ht="14.25">
      <c r="A45" s="67" t="s">
        <v>42</v>
      </c>
      <c r="B45" s="72"/>
      <c r="C45" s="68" t="s">
        <v>107</v>
      </c>
      <c r="D45" s="16">
        <v>200</v>
      </c>
      <c r="E45" s="4" t="s">
        <v>16</v>
      </c>
      <c r="F45" s="17">
        <v>195</v>
      </c>
      <c r="G45" s="17">
        <v>187.61</v>
      </c>
      <c r="H45" s="14">
        <f t="shared" ref="H45:H47" si="1">G45/7.85</f>
        <v>23.899363057324798</v>
      </c>
      <c r="I45" s="59">
        <f>AVERAGE(H45:H47)</f>
        <v>20.166454352441601</v>
      </c>
    </row>
    <row r="46" spans="1:9" ht="14.25">
      <c r="A46" s="67"/>
      <c r="B46" s="72"/>
      <c r="C46" s="69"/>
      <c r="D46" s="16">
        <v>150</v>
      </c>
      <c r="E46" s="4" t="s">
        <v>16</v>
      </c>
      <c r="F46" s="17">
        <v>210</v>
      </c>
      <c r="G46" s="14">
        <v>135.18</v>
      </c>
      <c r="H46" s="14">
        <f t="shared" si="1"/>
        <v>17.220382165605098</v>
      </c>
      <c r="I46" s="59"/>
    </row>
    <row r="47" spans="1:9" ht="14.25">
      <c r="A47" s="67"/>
      <c r="B47" s="72"/>
      <c r="C47" s="70"/>
      <c r="D47" s="16">
        <v>400</v>
      </c>
      <c r="E47" s="4" t="s">
        <v>16</v>
      </c>
      <c r="F47" s="17">
        <v>230</v>
      </c>
      <c r="G47" s="17">
        <v>152.13</v>
      </c>
      <c r="H47" s="14">
        <f t="shared" si="1"/>
        <v>19.379617834394899</v>
      </c>
      <c r="I47" s="59"/>
    </row>
    <row r="48" spans="1:9">
      <c r="A48" s="67" t="s">
        <v>42</v>
      </c>
      <c r="B48" s="72"/>
      <c r="C48" s="86" t="s">
        <v>108</v>
      </c>
      <c r="D48" s="2">
        <v>1500</v>
      </c>
      <c r="E48" s="4" t="s">
        <v>16</v>
      </c>
      <c r="F48" s="4">
        <v>210</v>
      </c>
      <c r="G48" s="4">
        <v>181.05</v>
      </c>
      <c r="H48" s="6">
        <v>23.06</v>
      </c>
      <c r="I48" s="90">
        <f>AVERAGE(H48:H50)</f>
        <v>25.813333333333301</v>
      </c>
    </row>
    <row r="49" spans="1:9">
      <c r="A49" s="67"/>
      <c r="B49" s="72"/>
      <c r="C49" s="87"/>
      <c r="D49" s="2">
        <v>900</v>
      </c>
      <c r="E49" s="4" t="s">
        <v>17</v>
      </c>
      <c r="F49" s="4">
        <v>185</v>
      </c>
      <c r="G49" s="4">
        <v>239.93</v>
      </c>
      <c r="H49" s="6">
        <v>30.56</v>
      </c>
      <c r="I49" s="90"/>
    </row>
    <row r="50" spans="1:9">
      <c r="A50" s="67"/>
      <c r="B50" s="73"/>
      <c r="C50" s="88"/>
      <c r="D50" s="2">
        <v>100</v>
      </c>
      <c r="E50" s="4" t="s">
        <v>16</v>
      </c>
      <c r="F50" s="4">
        <v>190</v>
      </c>
      <c r="G50" s="4">
        <v>186.99</v>
      </c>
      <c r="H50" s="6">
        <v>23.82</v>
      </c>
      <c r="I50" s="90"/>
    </row>
    <row r="51" spans="1:9" ht="14.25">
      <c r="A51" s="67" t="s">
        <v>42</v>
      </c>
      <c r="B51" s="74" t="s">
        <v>109</v>
      </c>
      <c r="C51" s="84" t="s">
        <v>110</v>
      </c>
      <c r="D51" s="18">
        <v>600</v>
      </c>
      <c r="E51" s="10" t="s">
        <v>16</v>
      </c>
      <c r="F51" s="4">
        <v>200</v>
      </c>
      <c r="G51" s="19">
        <v>182.04</v>
      </c>
      <c r="H51" s="14">
        <f t="shared" ref="H51:H53" si="2">G51/7.85</f>
        <v>23.189808917197499</v>
      </c>
      <c r="I51" s="59">
        <f>AVERAGE(H51:H53)</f>
        <v>25.433121019108299</v>
      </c>
    </row>
    <row r="52" spans="1:9" ht="14.25">
      <c r="A52" s="67"/>
      <c r="B52" s="75"/>
      <c r="C52" s="84"/>
      <c r="D52" s="18">
        <v>800</v>
      </c>
      <c r="E52" s="10" t="s">
        <v>16</v>
      </c>
      <c r="F52" s="4">
        <v>200</v>
      </c>
      <c r="G52" s="20">
        <v>201.51</v>
      </c>
      <c r="H52" s="14">
        <f t="shared" si="2"/>
        <v>25.670063694267501</v>
      </c>
      <c r="I52" s="59"/>
    </row>
    <row r="53" spans="1:9" ht="14.25">
      <c r="A53" s="67"/>
      <c r="B53" s="75"/>
      <c r="C53" s="84"/>
      <c r="D53" s="18">
        <v>1400</v>
      </c>
      <c r="E53" s="10" t="s">
        <v>16</v>
      </c>
      <c r="F53" s="4">
        <v>158</v>
      </c>
      <c r="G53" s="19">
        <v>215.4</v>
      </c>
      <c r="H53" s="14">
        <f t="shared" si="2"/>
        <v>27.439490445859899</v>
      </c>
      <c r="I53" s="59"/>
    </row>
    <row r="54" spans="1:9">
      <c r="A54" s="67" t="s">
        <v>42</v>
      </c>
      <c r="B54" s="75"/>
      <c r="C54" s="84" t="s">
        <v>111</v>
      </c>
      <c r="D54" s="9">
        <v>400</v>
      </c>
      <c r="E54" s="10" t="s">
        <v>16</v>
      </c>
      <c r="F54" s="4">
        <v>180</v>
      </c>
      <c r="G54" s="11">
        <v>209.3</v>
      </c>
      <c r="H54" s="6">
        <v>26.66</v>
      </c>
      <c r="I54" s="90">
        <f>AVERAGE(H54:H56)</f>
        <v>25.28</v>
      </c>
    </row>
    <row r="55" spans="1:9">
      <c r="A55" s="67"/>
      <c r="B55" s="75"/>
      <c r="C55" s="84"/>
      <c r="D55" s="9">
        <v>1100</v>
      </c>
      <c r="E55" s="10" t="s">
        <v>16</v>
      </c>
      <c r="F55" s="4">
        <v>210</v>
      </c>
      <c r="G55" s="10">
        <v>210.49</v>
      </c>
      <c r="H55" s="6">
        <v>26.81</v>
      </c>
      <c r="I55" s="90"/>
    </row>
    <row r="56" spans="1:9">
      <c r="A56" s="67"/>
      <c r="B56" s="75"/>
      <c r="C56" s="84"/>
      <c r="D56" s="9">
        <v>2300</v>
      </c>
      <c r="E56" s="10" t="s">
        <v>17</v>
      </c>
      <c r="F56" s="10">
        <v>200</v>
      </c>
      <c r="G56" s="11">
        <v>175.64</v>
      </c>
      <c r="H56" s="6">
        <v>22.37</v>
      </c>
      <c r="I56" s="90"/>
    </row>
    <row r="57" spans="1:9" ht="14.25">
      <c r="A57" s="67" t="s">
        <v>42</v>
      </c>
      <c r="B57" s="75"/>
      <c r="C57" s="53" t="s">
        <v>89</v>
      </c>
      <c r="D57" s="18">
        <v>600</v>
      </c>
      <c r="E57" s="10" t="s">
        <v>16</v>
      </c>
      <c r="F57" s="20">
        <v>185</v>
      </c>
      <c r="G57" s="19">
        <v>196.12</v>
      </c>
      <c r="H57" s="14">
        <f t="shared" ref="H57:H59" si="3">G57/7.85</f>
        <v>24.9834394904459</v>
      </c>
      <c r="I57" s="59">
        <f>AVERAGE(H57:H59)</f>
        <v>27.509129511677301</v>
      </c>
    </row>
    <row r="58" spans="1:9" ht="14.25">
      <c r="A58" s="67"/>
      <c r="B58" s="75"/>
      <c r="C58" s="53"/>
      <c r="D58" s="18">
        <v>500</v>
      </c>
      <c r="E58" s="10" t="s">
        <v>16</v>
      </c>
      <c r="F58" s="20">
        <v>190</v>
      </c>
      <c r="G58" s="20">
        <v>205.39</v>
      </c>
      <c r="H58" s="14">
        <f t="shared" si="3"/>
        <v>26.164331210191101</v>
      </c>
      <c r="I58" s="59"/>
    </row>
    <row r="59" spans="1:9" ht="14.25">
      <c r="A59" s="67"/>
      <c r="B59" s="75"/>
      <c r="C59" s="54"/>
      <c r="D59" s="21">
        <v>400</v>
      </c>
      <c r="E59" s="10" t="s">
        <v>17</v>
      </c>
      <c r="F59" s="22">
        <v>170</v>
      </c>
      <c r="G59" s="22">
        <v>246.33</v>
      </c>
      <c r="H59" s="23">
        <f t="shared" si="3"/>
        <v>31.379617834394899</v>
      </c>
      <c r="I59" s="61"/>
    </row>
    <row r="60" spans="1:9">
      <c r="A60" s="68" t="s">
        <v>26</v>
      </c>
      <c r="B60" s="74" t="s">
        <v>24</v>
      </c>
      <c r="C60" s="74" t="s">
        <v>112</v>
      </c>
      <c r="D60" s="9">
        <v>200</v>
      </c>
      <c r="E60" s="10" t="s">
        <v>16</v>
      </c>
      <c r="F60" s="10">
        <v>200</v>
      </c>
      <c r="G60" s="10">
        <v>211.03</v>
      </c>
      <c r="H60" s="6">
        <v>26.88</v>
      </c>
      <c r="I60" s="91">
        <f>AVERAGE(H60:H68)</f>
        <v>23.8966666666667</v>
      </c>
    </row>
    <row r="61" spans="1:9">
      <c r="A61" s="69"/>
      <c r="B61" s="75"/>
      <c r="C61" s="75"/>
      <c r="D61" s="9">
        <v>2200</v>
      </c>
      <c r="E61" s="10" t="s">
        <v>16</v>
      </c>
      <c r="F61" s="10">
        <v>210</v>
      </c>
      <c r="G61" s="10">
        <v>181.96</v>
      </c>
      <c r="H61" s="6">
        <v>23.18</v>
      </c>
      <c r="I61" s="92"/>
    </row>
    <row r="62" spans="1:9">
      <c r="A62" s="69"/>
      <c r="B62" s="75"/>
      <c r="C62" s="75"/>
      <c r="D62" s="9">
        <v>4000</v>
      </c>
      <c r="E62" s="10" t="s">
        <v>16</v>
      </c>
      <c r="F62" s="10">
        <v>200</v>
      </c>
      <c r="G62" s="10">
        <v>190.85</v>
      </c>
      <c r="H62" s="6">
        <v>24.31</v>
      </c>
      <c r="I62" s="92"/>
    </row>
    <row r="63" spans="1:9">
      <c r="A63" s="69"/>
      <c r="B63" s="75"/>
      <c r="C63" s="75"/>
      <c r="D63" s="2">
        <v>5900</v>
      </c>
      <c r="E63" s="10" t="s">
        <v>17</v>
      </c>
      <c r="F63" s="4">
        <v>180</v>
      </c>
      <c r="G63" s="4">
        <v>185.21</v>
      </c>
      <c r="H63" s="7">
        <v>23.59</v>
      </c>
      <c r="I63" s="92"/>
    </row>
    <row r="64" spans="1:9">
      <c r="A64" s="69"/>
      <c r="B64" s="75"/>
      <c r="C64" s="75"/>
      <c r="D64" s="8">
        <v>8100</v>
      </c>
      <c r="E64" s="10" t="s">
        <v>16</v>
      </c>
      <c r="F64" s="4">
        <v>170</v>
      </c>
      <c r="G64" s="4">
        <v>194.23</v>
      </c>
      <c r="H64" s="7">
        <v>24.74</v>
      </c>
      <c r="I64" s="92"/>
    </row>
    <row r="65" spans="1:9">
      <c r="A65" s="69"/>
      <c r="B65" s="75"/>
      <c r="C65" s="75"/>
      <c r="D65" s="2">
        <v>9000</v>
      </c>
      <c r="E65" s="10" t="s">
        <v>16</v>
      </c>
      <c r="F65" s="4">
        <v>165</v>
      </c>
      <c r="G65" s="4">
        <v>216.23</v>
      </c>
      <c r="H65" s="7">
        <v>27.55</v>
      </c>
      <c r="I65" s="92"/>
    </row>
    <row r="66" spans="1:9">
      <c r="A66" s="69"/>
      <c r="B66" s="75"/>
      <c r="C66" s="75"/>
      <c r="D66" s="8">
        <v>11000</v>
      </c>
      <c r="E66" s="10" t="s">
        <v>17</v>
      </c>
      <c r="F66" s="4">
        <v>200</v>
      </c>
      <c r="G66" s="4">
        <v>85.53</v>
      </c>
      <c r="H66" s="7">
        <v>10.9</v>
      </c>
      <c r="I66" s="92"/>
    </row>
    <row r="67" spans="1:9">
      <c r="A67" s="69"/>
      <c r="B67" s="75"/>
      <c r="C67" s="75"/>
      <c r="D67" s="8">
        <v>13000</v>
      </c>
      <c r="E67" s="10" t="s">
        <v>17</v>
      </c>
      <c r="F67" s="4">
        <v>200</v>
      </c>
      <c r="G67" s="5">
        <v>201</v>
      </c>
      <c r="H67" s="7">
        <v>25.61</v>
      </c>
      <c r="I67" s="92"/>
    </row>
    <row r="68" spans="1:9">
      <c r="A68" s="70"/>
      <c r="B68" s="75"/>
      <c r="C68" s="76"/>
      <c r="D68" s="2">
        <v>16400</v>
      </c>
      <c r="E68" s="10" t="s">
        <v>17</v>
      </c>
      <c r="F68" s="4">
        <v>205</v>
      </c>
      <c r="G68" s="5">
        <v>222.21</v>
      </c>
      <c r="H68" s="7">
        <v>28.31</v>
      </c>
      <c r="I68" s="93"/>
    </row>
    <row r="69" spans="1:9">
      <c r="A69" s="67" t="s">
        <v>26</v>
      </c>
      <c r="B69" s="75"/>
      <c r="C69" s="67" t="s">
        <v>113</v>
      </c>
      <c r="D69" s="2">
        <v>200</v>
      </c>
      <c r="E69" s="4" t="s">
        <v>16</v>
      </c>
      <c r="F69" s="4">
        <v>180</v>
      </c>
      <c r="G69" s="4">
        <v>16.47</v>
      </c>
      <c r="H69" s="7">
        <v>19.93</v>
      </c>
      <c r="I69" s="89">
        <f>AVERAGE(H69:H71)</f>
        <v>26.2633333333333</v>
      </c>
    </row>
    <row r="70" spans="1:9">
      <c r="A70" s="67"/>
      <c r="B70" s="75"/>
      <c r="C70" s="67"/>
      <c r="D70" s="2">
        <v>400</v>
      </c>
      <c r="E70" s="4" t="s">
        <v>17</v>
      </c>
      <c r="F70" s="4">
        <v>180</v>
      </c>
      <c r="G70" s="4">
        <v>236.72</v>
      </c>
      <c r="H70" s="7">
        <v>30.16</v>
      </c>
      <c r="I70" s="89"/>
    </row>
    <row r="71" spans="1:9">
      <c r="A71" s="67"/>
      <c r="B71" s="75"/>
      <c r="C71" s="67"/>
      <c r="D71" s="2">
        <v>1000</v>
      </c>
      <c r="E71" s="4"/>
      <c r="F71" s="4">
        <v>160</v>
      </c>
      <c r="G71" s="4">
        <v>225.28</v>
      </c>
      <c r="H71" s="7">
        <v>28.7</v>
      </c>
      <c r="I71" s="89"/>
    </row>
    <row r="72" spans="1:9">
      <c r="A72" s="68" t="s">
        <v>26</v>
      </c>
      <c r="B72" s="75"/>
      <c r="C72" s="68" t="s">
        <v>114</v>
      </c>
      <c r="D72" s="2">
        <v>500</v>
      </c>
      <c r="E72" s="4" t="s">
        <v>16</v>
      </c>
      <c r="F72" s="4">
        <v>190</v>
      </c>
      <c r="G72" s="4">
        <v>167.77</v>
      </c>
      <c r="H72" s="7">
        <v>21.37</v>
      </c>
      <c r="I72" s="94">
        <f>AVERAGE(H72:H77)</f>
        <v>28.555</v>
      </c>
    </row>
    <row r="73" spans="1:9">
      <c r="A73" s="69"/>
      <c r="B73" s="75"/>
      <c r="C73" s="69"/>
      <c r="D73" s="2">
        <v>2300</v>
      </c>
      <c r="E73" s="4" t="s">
        <v>16</v>
      </c>
      <c r="F73" s="4">
        <v>160</v>
      </c>
      <c r="G73" s="4">
        <v>192.43</v>
      </c>
      <c r="H73" s="7">
        <v>24.51</v>
      </c>
      <c r="I73" s="95"/>
    </row>
    <row r="74" spans="1:9">
      <c r="A74" s="69"/>
      <c r="B74" s="75"/>
      <c r="C74" s="69"/>
      <c r="D74" s="2">
        <v>3700</v>
      </c>
      <c r="E74" s="4" t="s">
        <v>17</v>
      </c>
      <c r="F74" s="4">
        <v>150</v>
      </c>
      <c r="G74" s="4">
        <v>264.68</v>
      </c>
      <c r="H74" s="7">
        <v>33.72</v>
      </c>
      <c r="I74" s="95"/>
    </row>
    <row r="75" spans="1:9">
      <c r="A75" s="69"/>
      <c r="B75" s="75"/>
      <c r="C75" s="69"/>
      <c r="D75" s="24">
        <v>5200</v>
      </c>
      <c r="E75" s="4" t="s">
        <v>16</v>
      </c>
      <c r="F75" s="4">
        <v>200</v>
      </c>
      <c r="G75" s="4">
        <v>209.08</v>
      </c>
      <c r="H75" s="7">
        <v>26.63</v>
      </c>
      <c r="I75" s="95"/>
    </row>
    <row r="76" spans="1:9">
      <c r="A76" s="69"/>
      <c r="B76" s="75"/>
      <c r="C76" s="69"/>
      <c r="D76" s="24">
        <v>6600</v>
      </c>
      <c r="E76" s="4" t="s">
        <v>16</v>
      </c>
      <c r="F76" s="4">
        <v>200</v>
      </c>
      <c r="G76" s="4">
        <v>215.05</v>
      </c>
      <c r="H76" s="7">
        <v>27.39</v>
      </c>
      <c r="I76" s="95"/>
    </row>
    <row r="77" spans="1:9">
      <c r="A77" s="70"/>
      <c r="B77" s="75"/>
      <c r="C77" s="70"/>
      <c r="D77" s="24">
        <v>8200</v>
      </c>
      <c r="E77" s="4" t="s">
        <v>16</v>
      </c>
      <c r="F77" s="4">
        <v>170</v>
      </c>
      <c r="G77" s="4">
        <v>296.06</v>
      </c>
      <c r="H77" s="7">
        <v>37.71</v>
      </c>
      <c r="I77" s="96"/>
    </row>
    <row r="78" spans="1:9">
      <c r="A78" s="67" t="s">
        <v>26</v>
      </c>
      <c r="B78" s="75"/>
      <c r="C78" s="67" t="s">
        <v>115</v>
      </c>
      <c r="D78" s="2" t="s">
        <v>30</v>
      </c>
      <c r="E78" s="4"/>
      <c r="F78" s="4">
        <v>175</v>
      </c>
      <c r="G78" s="4">
        <v>240.34</v>
      </c>
      <c r="H78" s="6">
        <v>30.62</v>
      </c>
      <c r="I78" s="89">
        <f>AVERAGE(H78:H80)</f>
        <v>28.24</v>
      </c>
    </row>
    <row r="79" spans="1:9">
      <c r="A79" s="67"/>
      <c r="B79" s="75"/>
      <c r="C79" s="67"/>
      <c r="D79" s="2" t="s">
        <v>31</v>
      </c>
      <c r="E79" s="4"/>
      <c r="F79" s="4">
        <v>180</v>
      </c>
      <c r="G79" s="4">
        <v>257.47000000000003</v>
      </c>
      <c r="H79" s="6">
        <v>32.799999999999997</v>
      </c>
      <c r="I79" s="89"/>
    </row>
    <row r="80" spans="1:9">
      <c r="A80" s="67"/>
      <c r="B80" s="76"/>
      <c r="C80" s="67"/>
      <c r="D80" s="2" t="s">
        <v>32</v>
      </c>
      <c r="E80" s="4"/>
      <c r="F80" s="4">
        <v>170</v>
      </c>
      <c r="G80" s="4">
        <v>167.22</v>
      </c>
      <c r="H80" s="6">
        <v>21.3</v>
      </c>
      <c r="I80" s="89"/>
    </row>
    <row r="81" spans="1:9">
      <c r="A81" s="68" t="s">
        <v>61</v>
      </c>
      <c r="B81" s="77" t="s">
        <v>59</v>
      </c>
      <c r="C81" s="74" t="s">
        <v>116</v>
      </c>
      <c r="D81" s="9">
        <v>1500</v>
      </c>
      <c r="E81" s="10" t="s">
        <v>17</v>
      </c>
      <c r="F81" s="10">
        <v>165</v>
      </c>
      <c r="G81" s="11">
        <v>182.9</v>
      </c>
      <c r="H81" s="6">
        <v>23.3</v>
      </c>
      <c r="I81" s="94">
        <f>AVERAGE(H81:H84)</f>
        <v>20.072500000000002</v>
      </c>
    </row>
    <row r="82" spans="1:9">
      <c r="A82" s="69"/>
      <c r="B82" s="78"/>
      <c r="C82" s="75"/>
      <c r="D82" s="9">
        <v>3600</v>
      </c>
      <c r="E82" s="10" t="s">
        <v>16</v>
      </c>
      <c r="F82" s="10">
        <v>260</v>
      </c>
      <c r="G82" s="10">
        <v>126.04</v>
      </c>
      <c r="H82" s="6">
        <v>16.059999999999999</v>
      </c>
      <c r="I82" s="95"/>
    </row>
    <row r="83" spans="1:9">
      <c r="A83" s="69"/>
      <c r="B83" s="78"/>
      <c r="C83" s="75"/>
      <c r="D83" s="9">
        <v>4800</v>
      </c>
      <c r="E83" s="10" t="s">
        <v>17</v>
      </c>
      <c r="F83" s="10">
        <v>215</v>
      </c>
      <c r="G83" s="10">
        <v>146.43</v>
      </c>
      <c r="H83" s="6">
        <v>18.649999999999999</v>
      </c>
      <c r="I83" s="95"/>
    </row>
    <row r="84" spans="1:9">
      <c r="A84" s="70"/>
      <c r="B84" s="78"/>
      <c r="C84" s="76"/>
      <c r="D84" s="8">
        <v>6100</v>
      </c>
      <c r="E84" s="10" t="s">
        <v>16</v>
      </c>
      <c r="F84" s="4">
        <v>240</v>
      </c>
      <c r="G84" s="4">
        <v>174.87</v>
      </c>
      <c r="H84" s="7">
        <v>22.28</v>
      </c>
      <c r="I84" s="96"/>
    </row>
    <row r="85" spans="1:9">
      <c r="A85" s="67" t="s">
        <v>61</v>
      </c>
      <c r="B85" s="78"/>
      <c r="C85" s="68" t="s">
        <v>117</v>
      </c>
      <c r="D85" s="8">
        <v>200</v>
      </c>
      <c r="E85" s="10" t="s">
        <v>16</v>
      </c>
      <c r="F85" s="4">
        <v>190</v>
      </c>
      <c r="G85" s="4">
        <v>187.44</v>
      </c>
      <c r="H85" s="7">
        <v>23.88</v>
      </c>
      <c r="I85" s="89">
        <f>AVERAGE(H85:H87)</f>
        <v>22.44</v>
      </c>
    </row>
    <row r="86" spans="1:9">
      <c r="A86" s="67"/>
      <c r="B86" s="78"/>
      <c r="C86" s="69"/>
      <c r="D86" s="2">
        <v>600</v>
      </c>
      <c r="E86" s="10" t="s">
        <v>17</v>
      </c>
      <c r="F86" s="4">
        <v>225</v>
      </c>
      <c r="G86" s="4">
        <v>157.53</v>
      </c>
      <c r="H86" s="7">
        <v>20.07</v>
      </c>
      <c r="I86" s="89"/>
    </row>
    <row r="87" spans="1:9">
      <c r="A87" s="67"/>
      <c r="B87" s="79"/>
      <c r="C87" s="70"/>
      <c r="D87" s="2">
        <v>750</v>
      </c>
      <c r="E87" s="10" t="s">
        <v>16</v>
      </c>
      <c r="F87" s="4">
        <v>230</v>
      </c>
      <c r="G87" s="4">
        <v>183.46</v>
      </c>
      <c r="H87" s="7">
        <v>23.37</v>
      </c>
      <c r="I87" s="89"/>
    </row>
    <row r="88" spans="1:9" ht="14.25">
      <c r="A88" s="67" t="s">
        <v>15</v>
      </c>
      <c r="B88" s="68" t="s">
        <v>44</v>
      </c>
      <c r="C88" s="67" t="s">
        <v>118</v>
      </c>
      <c r="D88" s="16">
        <v>800</v>
      </c>
      <c r="E88" s="10" t="s">
        <v>16</v>
      </c>
      <c r="F88" s="17">
        <v>210</v>
      </c>
      <c r="G88" s="14">
        <v>151.34</v>
      </c>
      <c r="H88" s="14">
        <f t="shared" ref="H88:H90" si="4">G88/7.85</f>
        <v>19.278980891719701</v>
      </c>
      <c r="I88" s="59">
        <f>AVERAGE(H88:H90)</f>
        <v>20.5150743099788</v>
      </c>
    </row>
    <row r="89" spans="1:9" ht="14.25">
      <c r="A89" s="67"/>
      <c r="B89" s="69"/>
      <c r="C89" s="67"/>
      <c r="D89" s="16">
        <v>1000</v>
      </c>
      <c r="E89" s="10" t="s">
        <v>16</v>
      </c>
      <c r="F89" s="17">
        <v>175</v>
      </c>
      <c r="G89" s="14">
        <v>148.13</v>
      </c>
      <c r="H89" s="14">
        <f t="shared" si="4"/>
        <v>18.8700636942675</v>
      </c>
      <c r="I89" s="59"/>
    </row>
    <row r="90" spans="1:9" ht="14.25">
      <c r="A90" s="67"/>
      <c r="B90" s="69"/>
      <c r="C90" s="67"/>
      <c r="D90" s="16">
        <v>1100</v>
      </c>
      <c r="E90" s="10" t="s">
        <v>16</v>
      </c>
      <c r="F90" s="17">
        <v>175</v>
      </c>
      <c r="G90" s="17">
        <v>183.66</v>
      </c>
      <c r="H90" s="14">
        <f t="shared" si="4"/>
        <v>23.396178343949</v>
      </c>
      <c r="I90" s="59"/>
    </row>
    <row r="91" spans="1:9">
      <c r="A91" s="67" t="s">
        <v>15</v>
      </c>
      <c r="B91" s="69"/>
      <c r="C91" s="67" t="s">
        <v>119</v>
      </c>
      <c r="D91" s="2">
        <v>300</v>
      </c>
      <c r="E91" s="10" t="s">
        <v>16</v>
      </c>
      <c r="F91" s="4">
        <v>215</v>
      </c>
      <c r="G91" s="4">
        <v>210.88</v>
      </c>
      <c r="H91" s="7">
        <v>26.86</v>
      </c>
      <c r="I91" s="89">
        <f>AVERAGE(H91:H93)</f>
        <v>25.613333333333301</v>
      </c>
    </row>
    <row r="92" spans="1:9">
      <c r="A92" s="67"/>
      <c r="B92" s="69"/>
      <c r="C92" s="67"/>
      <c r="D92" s="2">
        <v>1500</v>
      </c>
      <c r="E92" s="10" t="s">
        <v>17</v>
      </c>
      <c r="F92" s="4">
        <v>250</v>
      </c>
      <c r="G92" s="4">
        <v>244.09</v>
      </c>
      <c r="H92" s="7">
        <v>31.09</v>
      </c>
      <c r="I92" s="89"/>
    </row>
    <row r="93" spans="1:9">
      <c r="A93" s="67"/>
      <c r="B93" s="70"/>
      <c r="C93" s="67"/>
      <c r="D93" s="2">
        <v>2900</v>
      </c>
      <c r="E93" s="10" t="s">
        <v>16</v>
      </c>
      <c r="F93" s="4">
        <v>200</v>
      </c>
      <c r="G93" s="4">
        <v>148.25</v>
      </c>
      <c r="H93" s="7">
        <v>18.89</v>
      </c>
      <c r="I93" s="89"/>
    </row>
    <row r="94" spans="1:9">
      <c r="A94" s="67" t="s">
        <v>15</v>
      </c>
      <c r="B94" s="80" t="s">
        <v>13</v>
      </c>
      <c r="C94" s="67" t="s">
        <v>120</v>
      </c>
      <c r="D94" s="2">
        <v>300</v>
      </c>
      <c r="E94" s="10" t="s">
        <v>16</v>
      </c>
      <c r="F94" s="4">
        <v>170</v>
      </c>
      <c r="G94" s="4">
        <v>272.05</v>
      </c>
      <c r="H94" s="7">
        <v>34.659999999999997</v>
      </c>
      <c r="I94" s="89">
        <f>AVERAGE(H94:H96)</f>
        <v>31.623333333333299</v>
      </c>
    </row>
    <row r="95" spans="1:9">
      <c r="A95" s="67"/>
      <c r="B95" s="81"/>
      <c r="C95" s="67"/>
      <c r="D95" s="2">
        <v>1300</v>
      </c>
      <c r="E95" s="10" t="s">
        <v>17</v>
      </c>
      <c r="F95" s="4">
        <v>180</v>
      </c>
      <c r="G95" s="4">
        <v>155.97</v>
      </c>
      <c r="H95" s="7">
        <v>19.87</v>
      </c>
      <c r="I95" s="89"/>
    </row>
    <row r="96" spans="1:9">
      <c r="A96" s="67"/>
      <c r="B96" s="81"/>
      <c r="C96" s="67"/>
      <c r="D96" s="2">
        <v>2300</v>
      </c>
      <c r="E96" s="10" t="s">
        <v>16</v>
      </c>
      <c r="F96" s="4">
        <v>185</v>
      </c>
      <c r="G96" s="4">
        <v>316.67</v>
      </c>
      <c r="H96" s="7">
        <v>40.340000000000003</v>
      </c>
      <c r="I96" s="89"/>
    </row>
    <row r="97" spans="1:9">
      <c r="A97" s="67" t="s">
        <v>15</v>
      </c>
      <c r="B97" s="81"/>
      <c r="C97" s="67" t="s">
        <v>52</v>
      </c>
      <c r="D97" s="2">
        <v>200</v>
      </c>
      <c r="E97" s="10" t="s">
        <v>16</v>
      </c>
      <c r="F97" s="4">
        <v>205</v>
      </c>
      <c r="G97" s="4">
        <v>178.56</v>
      </c>
      <c r="H97" s="7">
        <v>22.75</v>
      </c>
      <c r="I97" s="89">
        <f>AVERAGE(H97:H99)</f>
        <v>23.963333333333299</v>
      </c>
    </row>
    <row r="98" spans="1:9">
      <c r="A98" s="67"/>
      <c r="B98" s="81"/>
      <c r="C98" s="67"/>
      <c r="D98" s="2">
        <v>600</v>
      </c>
      <c r="E98" s="10" t="s">
        <v>17</v>
      </c>
      <c r="F98" s="4">
        <v>230</v>
      </c>
      <c r="G98" s="4">
        <v>197.39</v>
      </c>
      <c r="H98" s="7">
        <v>25.15</v>
      </c>
      <c r="I98" s="89"/>
    </row>
    <row r="99" spans="1:9">
      <c r="A99" s="67"/>
      <c r="B99" s="82"/>
      <c r="C99" s="67"/>
      <c r="D99" s="2">
        <v>900</v>
      </c>
      <c r="E99" s="10" t="s">
        <v>16</v>
      </c>
      <c r="F99" s="4">
        <v>178</v>
      </c>
      <c r="G99" s="4">
        <v>188.34</v>
      </c>
      <c r="H99" s="7">
        <v>23.99</v>
      </c>
      <c r="I99" s="89"/>
    </row>
    <row r="100" spans="1:9">
      <c r="A100" s="67" t="s">
        <v>15</v>
      </c>
      <c r="B100" s="68" t="s">
        <v>62</v>
      </c>
      <c r="C100" s="67" t="s">
        <v>121</v>
      </c>
      <c r="D100" s="2">
        <v>20</v>
      </c>
      <c r="E100" s="4" t="s">
        <v>21</v>
      </c>
      <c r="F100" s="4">
        <v>230</v>
      </c>
      <c r="G100" s="4">
        <v>152.96</v>
      </c>
      <c r="H100" s="7">
        <v>19.489999999999998</v>
      </c>
      <c r="I100" s="89">
        <f>AVERAGE(H100:H102)</f>
        <v>20.663333333333298</v>
      </c>
    </row>
    <row r="101" spans="1:9">
      <c r="A101" s="67"/>
      <c r="B101" s="69"/>
      <c r="C101" s="67"/>
      <c r="D101" s="2">
        <v>50</v>
      </c>
      <c r="E101" s="10" t="s">
        <v>16</v>
      </c>
      <c r="F101" s="4">
        <v>210</v>
      </c>
      <c r="G101" s="4">
        <v>193.77</v>
      </c>
      <c r="H101" s="7">
        <v>24.68</v>
      </c>
      <c r="I101" s="89"/>
    </row>
    <row r="102" spans="1:9">
      <c r="A102" s="67"/>
      <c r="B102" s="69"/>
      <c r="C102" s="67"/>
      <c r="D102" s="2">
        <v>100</v>
      </c>
      <c r="E102" s="10" t="s">
        <v>16</v>
      </c>
      <c r="F102" s="4">
        <v>195</v>
      </c>
      <c r="G102" s="5">
        <v>139.9</v>
      </c>
      <c r="H102" s="7">
        <v>17.82</v>
      </c>
      <c r="I102" s="89"/>
    </row>
    <row r="103" spans="1:9">
      <c r="A103" s="67" t="s">
        <v>15</v>
      </c>
      <c r="B103" s="69"/>
      <c r="C103" s="67" t="s">
        <v>122</v>
      </c>
      <c r="D103" s="2">
        <v>350</v>
      </c>
      <c r="E103" s="4" t="s">
        <v>17</v>
      </c>
      <c r="F103" s="4">
        <v>195</v>
      </c>
      <c r="G103" s="4">
        <v>136.43</v>
      </c>
      <c r="H103" s="7">
        <v>17.38</v>
      </c>
      <c r="I103" s="89">
        <f>AVERAGE(H103:H105)</f>
        <v>20.74</v>
      </c>
    </row>
    <row r="104" spans="1:9">
      <c r="A104" s="67"/>
      <c r="B104" s="69"/>
      <c r="C104" s="67"/>
      <c r="D104" s="2">
        <v>700</v>
      </c>
      <c r="E104" s="4" t="s">
        <v>16</v>
      </c>
      <c r="F104" s="4">
        <v>180</v>
      </c>
      <c r="G104" s="4">
        <v>158.27000000000001</v>
      </c>
      <c r="H104" s="7">
        <v>20.16</v>
      </c>
      <c r="I104" s="89"/>
    </row>
    <row r="105" spans="1:9">
      <c r="A105" s="67"/>
      <c r="B105" s="70"/>
      <c r="C105" s="67"/>
      <c r="D105" s="2">
        <v>950</v>
      </c>
      <c r="E105" s="4" t="s">
        <v>17</v>
      </c>
      <c r="F105" s="4">
        <v>210</v>
      </c>
      <c r="G105" s="4">
        <v>193.77</v>
      </c>
      <c r="H105" s="7">
        <v>24.68</v>
      </c>
      <c r="I105" s="89"/>
    </row>
    <row r="106" spans="1:9" ht="14.25">
      <c r="A106" s="67" t="s">
        <v>85</v>
      </c>
      <c r="B106" s="68" t="s">
        <v>83</v>
      </c>
      <c r="C106" s="67" t="s">
        <v>123</v>
      </c>
      <c r="D106" s="16">
        <v>400</v>
      </c>
      <c r="E106" s="4" t="s">
        <v>17</v>
      </c>
      <c r="F106" s="17">
        <v>180</v>
      </c>
      <c r="G106" s="14">
        <v>181.33</v>
      </c>
      <c r="H106" s="14">
        <f t="shared" ref="H106:H111" si="5">G106/7.85</f>
        <v>23.099363057324801</v>
      </c>
      <c r="I106" s="59">
        <f>AVERAGE(H106:H108)</f>
        <v>20.222505307855599</v>
      </c>
    </row>
    <row r="107" spans="1:9" ht="14.25">
      <c r="A107" s="67"/>
      <c r="B107" s="69"/>
      <c r="C107" s="67"/>
      <c r="D107" s="16">
        <v>600</v>
      </c>
      <c r="E107" s="4" t="s">
        <v>17</v>
      </c>
      <c r="F107" s="17">
        <v>190</v>
      </c>
      <c r="G107" s="17">
        <v>121.05</v>
      </c>
      <c r="H107" s="14">
        <f t="shared" si="5"/>
        <v>15.420382165605099</v>
      </c>
      <c r="I107" s="59"/>
    </row>
    <row r="108" spans="1:9" ht="14.25">
      <c r="A108" s="67"/>
      <c r="B108" s="69"/>
      <c r="C108" s="67"/>
      <c r="D108" s="16">
        <v>1200</v>
      </c>
      <c r="E108" s="4" t="s">
        <v>16</v>
      </c>
      <c r="F108" s="17">
        <v>175</v>
      </c>
      <c r="G108" s="17">
        <v>173.86</v>
      </c>
      <c r="H108" s="14">
        <f t="shared" si="5"/>
        <v>22.147770700636901</v>
      </c>
      <c r="I108" s="59"/>
    </row>
    <row r="109" spans="1:9" ht="14.25">
      <c r="A109" s="67" t="s">
        <v>85</v>
      </c>
      <c r="B109" s="69"/>
      <c r="C109" s="67" t="s">
        <v>124</v>
      </c>
      <c r="D109" s="2" t="s">
        <v>30</v>
      </c>
      <c r="E109" s="4"/>
      <c r="F109" s="17">
        <v>190</v>
      </c>
      <c r="G109" s="17">
        <v>105.03</v>
      </c>
      <c r="H109" s="14">
        <f t="shared" si="5"/>
        <v>13.379617834394899</v>
      </c>
      <c r="I109" s="59">
        <f>AVERAGE(H109:H111)</f>
        <v>14.5002123142251</v>
      </c>
    </row>
    <row r="110" spans="1:9" ht="14.25">
      <c r="A110" s="67"/>
      <c r="B110" s="69"/>
      <c r="C110" s="67"/>
      <c r="D110" s="2" t="s">
        <v>31</v>
      </c>
      <c r="E110" s="4"/>
      <c r="F110" s="17">
        <v>220</v>
      </c>
      <c r="G110" s="17">
        <v>118.38</v>
      </c>
      <c r="H110" s="14">
        <f t="shared" si="5"/>
        <v>15.080254777070101</v>
      </c>
      <c r="I110" s="59"/>
    </row>
    <row r="111" spans="1:9" ht="14.25">
      <c r="A111" s="67"/>
      <c r="B111" s="70"/>
      <c r="C111" s="67"/>
      <c r="D111" s="2" t="s">
        <v>32</v>
      </c>
      <c r="E111" s="4"/>
      <c r="F111" s="17">
        <v>270</v>
      </c>
      <c r="G111" s="17">
        <v>118.07</v>
      </c>
      <c r="H111" s="14">
        <f t="shared" si="5"/>
        <v>15.0407643312102</v>
      </c>
      <c r="I111" s="59"/>
    </row>
    <row r="112" spans="1:9" ht="14.25">
      <c r="A112" s="67" t="s">
        <v>50</v>
      </c>
      <c r="B112" s="68" t="s">
        <v>80</v>
      </c>
      <c r="C112" s="67" t="s">
        <v>125</v>
      </c>
      <c r="D112" s="16">
        <v>200</v>
      </c>
      <c r="E112" s="4" t="s">
        <v>16</v>
      </c>
      <c r="F112" s="17">
        <v>220</v>
      </c>
      <c r="G112" s="14">
        <v>167.29</v>
      </c>
      <c r="H112" s="14">
        <f t="shared" ref="H112:H114" si="6">G112/7.85</f>
        <v>21.310828025477701</v>
      </c>
      <c r="I112" s="59">
        <f>AVERAGE(H112:H114)</f>
        <v>21.0042462845011</v>
      </c>
    </row>
    <row r="113" spans="1:9" ht="14.25">
      <c r="A113" s="67"/>
      <c r="B113" s="69"/>
      <c r="C113" s="67"/>
      <c r="D113" s="16">
        <v>880</v>
      </c>
      <c r="E113" s="4" t="s">
        <v>17</v>
      </c>
      <c r="F113" s="17">
        <v>210</v>
      </c>
      <c r="G113" s="17">
        <v>187.77</v>
      </c>
      <c r="H113" s="14">
        <f t="shared" si="6"/>
        <v>23.919745222929901</v>
      </c>
      <c r="I113" s="59"/>
    </row>
    <row r="114" spans="1:9" ht="14.25">
      <c r="A114" s="67"/>
      <c r="B114" s="70"/>
      <c r="C114" s="67"/>
      <c r="D114" s="16">
        <v>1200</v>
      </c>
      <c r="E114" s="4" t="s">
        <v>16</v>
      </c>
      <c r="F114" s="17">
        <v>210</v>
      </c>
      <c r="G114" s="17">
        <v>139.59</v>
      </c>
      <c r="H114" s="14">
        <f t="shared" si="6"/>
        <v>17.7821656050955</v>
      </c>
      <c r="I114" s="59"/>
    </row>
    <row r="115" spans="1:9">
      <c r="A115" s="67" t="s">
        <v>50</v>
      </c>
      <c r="B115" s="68" t="s">
        <v>48</v>
      </c>
      <c r="C115" s="67" t="s">
        <v>126</v>
      </c>
      <c r="D115" s="2">
        <v>50</v>
      </c>
      <c r="E115" s="4" t="s">
        <v>16</v>
      </c>
      <c r="F115" s="4">
        <v>178</v>
      </c>
      <c r="G115" s="4">
        <v>194.25</v>
      </c>
      <c r="H115" s="7">
        <v>24.75</v>
      </c>
      <c r="I115" s="89">
        <f>AVERAGE(H115:H117)</f>
        <v>24.883333333333301</v>
      </c>
    </row>
    <row r="116" spans="1:9">
      <c r="A116" s="67"/>
      <c r="B116" s="69"/>
      <c r="C116" s="67"/>
      <c r="D116" s="2">
        <v>400</v>
      </c>
      <c r="E116" s="4" t="s">
        <v>17</v>
      </c>
      <c r="F116" s="4">
        <v>195</v>
      </c>
      <c r="G116" s="4">
        <v>179.66</v>
      </c>
      <c r="H116" s="7">
        <v>22.89</v>
      </c>
      <c r="I116" s="89"/>
    </row>
    <row r="117" spans="1:9">
      <c r="A117" s="67"/>
      <c r="B117" s="69"/>
      <c r="C117" s="67"/>
      <c r="D117" s="2">
        <v>600</v>
      </c>
      <c r="E117" s="4" t="s">
        <v>16</v>
      </c>
      <c r="F117" s="4">
        <v>190</v>
      </c>
      <c r="G117" s="4">
        <v>211.99</v>
      </c>
      <c r="H117" s="7">
        <v>27.01</v>
      </c>
      <c r="I117" s="89"/>
    </row>
    <row r="118" spans="1:9">
      <c r="A118" s="67" t="s">
        <v>50</v>
      </c>
      <c r="B118" s="69"/>
      <c r="C118" s="67" t="s">
        <v>127</v>
      </c>
      <c r="D118" s="2">
        <v>100</v>
      </c>
      <c r="E118" s="4" t="s">
        <v>16</v>
      </c>
      <c r="F118" s="4">
        <v>230</v>
      </c>
      <c r="G118" s="4">
        <v>203.98</v>
      </c>
      <c r="H118" s="7">
        <v>25.98</v>
      </c>
      <c r="I118" s="89">
        <f>AVERAGE(H118:H120)</f>
        <v>24.93</v>
      </c>
    </row>
    <row r="119" spans="1:9">
      <c r="A119" s="67"/>
      <c r="B119" s="69"/>
      <c r="C119" s="67"/>
      <c r="D119" s="2">
        <v>700</v>
      </c>
      <c r="E119" s="4" t="s">
        <v>17</v>
      </c>
      <c r="F119" s="4">
        <v>170</v>
      </c>
      <c r="G119" s="4">
        <v>211.65</v>
      </c>
      <c r="H119" s="7">
        <v>26.96</v>
      </c>
      <c r="I119" s="89"/>
    </row>
    <row r="120" spans="1:9">
      <c r="A120" s="67"/>
      <c r="B120" s="69"/>
      <c r="C120" s="67"/>
      <c r="D120" s="2">
        <v>1100</v>
      </c>
      <c r="E120" s="4" t="s">
        <v>16</v>
      </c>
      <c r="F120" s="4">
        <v>180</v>
      </c>
      <c r="G120" s="4">
        <v>171.49</v>
      </c>
      <c r="H120" s="7">
        <v>21.85</v>
      </c>
      <c r="I120" s="89"/>
    </row>
    <row r="121" spans="1:9">
      <c r="A121" s="68" t="s">
        <v>50</v>
      </c>
      <c r="B121" s="69"/>
      <c r="C121" s="68" t="s">
        <v>128</v>
      </c>
      <c r="D121" s="2">
        <v>500</v>
      </c>
      <c r="E121" s="4" t="s">
        <v>16</v>
      </c>
      <c r="F121" s="4">
        <v>235</v>
      </c>
      <c r="G121" s="4">
        <v>229.68</v>
      </c>
      <c r="H121" s="7">
        <v>29.26</v>
      </c>
      <c r="I121" s="94">
        <f>AVERAGE(H121:H126)</f>
        <v>23.0416666666667</v>
      </c>
    </row>
    <row r="122" spans="1:9">
      <c r="A122" s="69"/>
      <c r="B122" s="69"/>
      <c r="C122" s="69"/>
      <c r="D122" s="2">
        <v>1500</v>
      </c>
      <c r="E122" s="4" t="s">
        <v>16</v>
      </c>
      <c r="F122" s="4">
        <v>190</v>
      </c>
      <c r="G122" s="4">
        <v>209.02</v>
      </c>
      <c r="H122" s="7">
        <v>26.63</v>
      </c>
      <c r="I122" s="95"/>
    </row>
    <row r="123" spans="1:9">
      <c r="A123" s="69"/>
      <c r="B123" s="69"/>
      <c r="C123" s="69"/>
      <c r="D123" s="2">
        <v>2500</v>
      </c>
      <c r="E123" s="4" t="s">
        <v>17</v>
      </c>
      <c r="F123" s="4">
        <v>210</v>
      </c>
      <c r="G123" s="5">
        <v>187.3</v>
      </c>
      <c r="H123" s="7">
        <v>23.86</v>
      </c>
      <c r="I123" s="95"/>
    </row>
    <row r="124" spans="1:9">
      <c r="A124" s="69"/>
      <c r="B124" s="69"/>
      <c r="C124" s="69"/>
      <c r="D124" s="2">
        <v>3300</v>
      </c>
      <c r="E124" s="4" t="s">
        <v>16</v>
      </c>
      <c r="F124" s="4">
        <v>190</v>
      </c>
      <c r="G124" s="4">
        <v>153.75</v>
      </c>
      <c r="H124" s="7">
        <v>19.59</v>
      </c>
      <c r="I124" s="95"/>
    </row>
    <row r="125" spans="1:9">
      <c r="A125" s="69"/>
      <c r="B125" s="69"/>
      <c r="C125" s="69"/>
      <c r="D125" s="2">
        <v>4000</v>
      </c>
      <c r="E125" s="4" t="s">
        <v>16</v>
      </c>
      <c r="F125" s="4">
        <v>230</v>
      </c>
      <c r="G125" s="4">
        <v>176.44</v>
      </c>
      <c r="H125" s="7">
        <v>22.49</v>
      </c>
      <c r="I125" s="95"/>
    </row>
    <row r="126" spans="1:9">
      <c r="A126" s="70"/>
      <c r="B126" s="70"/>
      <c r="C126" s="70"/>
      <c r="D126" s="2">
        <v>4700</v>
      </c>
      <c r="E126" s="4" t="s">
        <v>17</v>
      </c>
      <c r="F126" s="4">
        <v>215</v>
      </c>
      <c r="G126" s="4">
        <v>128.91</v>
      </c>
      <c r="H126" s="7">
        <v>16.420000000000002</v>
      </c>
      <c r="I126" s="96"/>
    </row>
    <row r="127" spans="1:9">
      <c r="A127" s="67" t="s">
        <v>72</v>
      </c>
      <c r="B127" s="68" t="s">
        <v>87</v>
      </c>
      <c r="C127" s="67" t="s">
        <v>129</v>
      </c>
      <c r="D127" s="2">
        <v>500</v>
      </c>
      <c r="E127" s="4" t="s">
        <v>21</v>
      </c>
      <c r="F127" s="4">
        <v>195</v>
      </c>
      <c r="G127" s="4">
        <v>66.03</v>
      </c>
      <c r="H127" s="5">
        <v>8.41</v>
      </c>
      <c r="I127" s="59">
        <f>AVERAGE(H127:H129)</f>
        <v>10.199999999999999</v>
      </c>
    </row>
    <row r="128" spans="1:9">
      <c r="A128" s="67"/>
      <c r="B128" s="69"/>
      <c r="C128" s="67"/>
      <c r="D128" s="2">
        <v>1200</v>
      </c>
      <c r="E128" s="4" t="s">
        <v>16</v>
      </c>
      <c r="F128" s="4">
        <v>230</v>
      </c>
      <c r="G128" s="4">
        <v>66.430000000000007</v>
      </c>
      <c r="H128" s="5">
        <v>8.4600000000000009</v>
      </c>
      <c r="I128" s="59"/>
    </row>
    <row r="129" spans="1:9">
      <c r="A129" s="67"/>
      <c r="B129" s="69"/>
      <c r="C129" s="67"/>
      <c r="D129" s="2">
        <v>1700</v>
      </c>
      <c r="E129" s="4"/>
      <c r="F129" s="4">
        <v>190</v>
      </c>
      <c r="G129" s="4">
        <v>107.75</v>
      </c>
      <c r="H129" s="5">
        <v>13.73</v>
      </c>
      <c r="I129" s="59"/>
    </row>
    <row r="130" spans="1:9" ht="14.25">
      <c r="A130" s="67" t="s">
        <v>72</v>
      </c>
      <c r="B130" s="67" t="s">
        <v>70</v>
      </c>
      <c r="C130" s="67" t="s">
        <v>130</v>
      </c>
      <c r="D130" s="16">
        <v>1300</v>
      </c>
      <c r="E130" s="4" t="s">
        <v>17</v>
      </c>
      <c r="F130" s="17">
        <v>195</v>
      </c>
      <c r="G130" s="17">
        <v>191.31</v>
      </c>
      <c r="H130" s="14">
        <f t="shared" ref="H130:H132" si="7">G130/7.85</f>
        <v>24.370700636942701</v>
      </c>
      <c r="I130" s="59">
        <f>AVERAGE(H130:H132)</f>
        <v>27.504883227176201</v>
      </c>
    </row>
    <row r="131" spans="1:9" ht="14.25">
      <c r="A131" s="67"/>
      <c r="B131" s="67"/>
      <c r="C131" s="67"/>
      <c r="D131" s="16">
        <v>1600</v>
      </c>
      <c r="E131" s="4" t="s">
        <v>17</v>
      </c>
      <c r="F131" s="17">
        <v>190</v>
      </c>
      <c r="G131" s="17">
        <v>213.57</v>
      </c>
      <c r="H131" s="14">
        <f t="shared" si="7"/>
        <v>27.2063694267516</v>
      </c>
      <c r="I131" s="59"/>
    </row>
    <row r="132" spans="1:9" ht="14.25">
      <c r="A132" s="67"/>
      <c r="B132" s="67"/>
      <c r="C132" s="67"/>
      <c r="D132" s="16">
        <v>1800</v>
      </c>
      <c r="E132" s="4" t="s">
        <v>17</v>
      </c>
      <c r="F132" s="17">
        <v>225</v>
      </c>
      <c r="G132" s="17">
        <v>242.86</v>
      </c>
      <c r="H132" s="14">
        <f t="shared" si="7"/>
        <v>30.937579617834398</v>
      </c>
      <c r="I132" s="59"/>
    </row>
    <row r="133" spans="1:9" ht="14.25">
      <c r="A133" s="67" t="s">
        <v>72</v>
      </c>
      <c r="B133" s="67"/>
      <c r="C133" s="67" t="s">
        <v>131</v>
      </c>
      <c r="D133" s="16">
        <v>800</v>
      </c>
      <c r="E133" s="4" t="s">
        <v>16</v>
      </c>
      <c r="F133" s="17">
        <v>195</v>
      </c>
      <c r="G133" s="17">
        <v>135.16</v>
      </c>
      <c r="H133" s="14">
        <f t="shared" ref="H133:H135" si="8">G133/7.85</f>
        <v>17.2178343949045</v>
      </c>
      <c r="I133" s="59">
        <f>AVERAGE(H133:H135)</f>
        <v>17.942675159235701</v>
      </c>
    </row>
    <row r="134" spans="1:9" ht="14.25">
      <c r="A134" s="67"/>
      <c r="B134" s="67"/>
      <c r="C134" s="67"/>
      <c r="D134" s="16">
        <v>1100</v>
      </c>
      <c r="E134" s="4" t="s">
        <v>16</v>
      </c>
      <c r="F134" s="17">
        <v>200</v>
      </c>
      <c r="G134" s="17">
        <v>153.78</v>
      </c>
      <c r="H134" s="14">
        <f t="shared" si="8"/>
        <v>19.589808917197502</v>
      </c>
      <c r="I134" s="59"/>
    </row>
    <row r="135" spans="1:9" ht="14.25">
      <c r="A135" s="67"/>
      <c r="B135" s="67"/>
      <c r="C135" s="67"/>
      <c r="D135" s="16">
        <v>1200</v>
      </c>
      <c r="E135" s="4" t="s">
        <v>16</v>
      </c>
      <c r="F135" s="17">
        <v>225</v>
      </c>
      <c r="G135" s="14">
        <v>133.61000000000001</v>
      </c>
      <c r="H135" s="14">
        <f t="shared" si="8"/>
        <v>17.020382165605099</v>
      </c>
      <c r="I135" s="59"/>
    </row>
    <row r="136" spans="1:9" ht="14.25">
      <c r="A136" s="67" t="s">
        <v>72</v>
      </c>
      <c r="B136" s="67"/>
      <c r="C136" s="67" t="s">
        <v>132</v>
      </c>
      <c r="D136" s="16">
        <v>300</v>
      </c>
      <c r="E136" s="4" t="s">
        <v>17</v>
      </c>
      <c r="F136" s="17">
        <v>210</v>
      </c>
      <c r="G136" s="17">
        <v>200.87</v>
      </c>
      <c r="H136" s="14">
        <f t="shared" ref="H136:H138" si="9">G136/7.85</f>
        <v>25.588535031847101</v>
      </c>
      <c r="I136" s="59">
        <f>AVERAGE(H136:H138)</f>
        <v>22.0649681528662</v>
      </c>
    </row>
    <row r="137" spans="1:9" ht="14.25">
      <c r="A137" s="67"/>
      <c r="B137" s="67"/>
      <c r="C137" s="67"/>
      <c r="D137" s="16">
        <v>800</v>
      </c>
      <c r="E137" s="4" t="s">
        <v>17</v>
      </c>
      <c r="F137" s="17">
        <v>175</v>
      </c>
      <c r="G137" s="14">
        <v>161.19999999999999</v>
      </c>
      <c r="H137" s="14">
        <f t="shared" si="9"/>
        <v>20.535031847133801</v>
      </c>
      <c r="I137" s="59"/>
    </row>
    <row r="138" spans="1:9" ht="14.25">
      <c r="A138" s="67"/>
      <c r="B138" s="67"/>
      <c r="C138" s="67"/>
      <c r="D138" s="16">
        <v>1000</v>
      </c>
      <c r="E138" s="4" t="s">
        <v>17</v>
      </c>
      <c r="F138" s="17">
        <v>200</v>
      </c>
      <c r="G138" s="17">
        <v>157.56</v>
      </c>
      <c r="H138" s="14">
        <f t="shared" si="9"/>
        <v>20.071337579617801</v>
      </c>
      <c r="I138" s="59"/>
    </row>
  </sheetData>
  <mergeCells count="140">
    <mergeCell ref="I121:I126"/>
    <mergeCell ref="I127:I129"/>
    <mergeCell ref="I130:I132"/>
    <mergeCell ref="I133:I135"/>
    <mergeCell ref="I136:I138"/>
    <mergeCell ref="I94:I96"/>
    <mergeCell ref="I97:I99"/>
    <mergeCell ref="I100:I102"/>
    <mergeCell ref="I103:I105"/>
    <mergeCell ref="I106:I108"/>
    <mergeCell ref="I109:I111"/>
    <mergeCell ref="I112:I114"/>
    <mergeCell ref="I115:I117"/>
    <mergeCell ref="I118:I120"/>
    <mergeCell ref="I57:I59"/>
    <mergeCell ref="I60:I68"/>
    <mergeCell ref="I69:I71"/>
    <mergeCell ref="I72:I77"/>
    <mergeCell ref="I78:I80"/>
    <mergeCell ref="I81:I84"/>
    <mergeCell ref="I85:I87"/>
    <mergeCell ref="I88:I90"/>
    <mergeCell ref="I91:I93"/>
    <mergeCell ref="C118:C120"/>
    <mergeCell ref="C121:C126"/>
    <mergeCell ref="C127:C129"/>
    <mergeCell ref="C130:C132"/>
    <mergeCell ref="C133:C135"/>
    <mergeCell ref="C136:C138"/>
    <mergeCell ref="I3:I5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I48:I50"/>
    <mergeCell ref="I51:I53"/>
    <mergeCell ref="I54:I56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54:C56"/>
    <mergeCell ref="C57:C59"/>
    <mergeCell ref="C60:C68"/>
    <mergeCell ref="C69:C71"/>
    <mergeCell ref="C72:C77"/>
    <mergeCell ref="C78:C80"/>
    <mergeCell ref="C81:C84"/>
    <mergeCell ref="C85:C87"/>
    <mergeCell ref="C88:C90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A118:A120"/>
    <mergeCell ref="A121:A126"/>
    <mergeCell ref="A127:A129"/>
    <mergeCell ref="A130:A132"/>
    <mergeCell ref="A133:A135"/>
    <mergeCell ref="A136:A138"/>
    <mergeCell ref="B3:B11"/>
    <mergeCell ref="B12:B20"/>
    <mergeCell ref="B21:B26"/>
    <mergeCell ref="B27:B29"/>
    <mergeCell ref="B30:B38"/>
    <mergeCell ref="B39:B50"/>
    <mergeCell ref="B51:B59"/>
    <mergeCell ref="B60:B80"/>
    <mergeCell ref="B81:B87"/>
    <mergeCell ref="B88:B93"/>
    <mergeCell ref="B94:B99"/>
    <mergeCell ref="B100:B105"/>
    <mergeCell ref="B106:B111"/>
    <mergeCell ref="B112:B114"/>
    <mergeCell ref="B115:B126"/>
    <mergeCell ref="B127:B129"/>
    <mergeCell ref="B130:B138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54:A56"/>
    <mergeCell ref="A57:A59"/>
    <mergeCell ref="A60:A68"/>
    <mergeCell ref="A69:A71"/>
    <mergeCell ref="A72:A77"/>
    <mergeCell ref="A78:A80"/>
    <mergeCell ref="A81:A84"/>
    <mergeCell ref="A85:A87"/>
    <mergeCell ref="A88:A90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:I1"/>
    <mergeCell ref="A3:A5"/>
    <mergeCell ref="A6:A8"/>
    <mergeCell ref="A9:A11"/>
    <mergeCell ref="A12:A14"/>
    <mergeCell ref="A15:A17"/>
    <mergeCell ref="A18:A20"/>
    <mergeCell ref="A21:A23"/>
    <mergeCell ref="A24:A26"/>
    <mergeCell ref="C3:C5"/>
    <mergeCell ref="C6:C8"/>
    <mergeCell ref="C9:C11"/>
    <mergeCell ref="C12:C14"/>
    <mergeCell ref="C15:C20"/>
    <mergeCell ref="C21:C23"/>
    <mergeCell ref="C24:C26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罗sir</dc:creator>
  <cp:lastModifiedBy>user</cp:lastModifiedBy>
  <cp:lastPrinted>2023-06-21T01:00:00Z</cp:lastPrinted>
  <dcterms:created xsi:type="dcterms:W3CDTF">2023-06-06T02:06:00Z</dcterms:created>
  <dcterms:modified xsi:type="dcterms:W3CDTF">2024-02-06T07:54:20Z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9E3DEA555CED4942B9BD5638871517BC_13</vt:lpwstr>
  </property>
  <property fmtid="{D5CDD505-2E9C-101B-9397-08002B2CF9AE}" pid="3" name="KSOProductBuildVer">
    <vt:lpwstr>2052-12.1.0.16120</vt:lpwstr>
  </property>
</Properties>
</file>