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11、一般公共预算收入明细表" sheetId="28" r:id="rId1"/>
    <sheet name="12、一般公共预算支出明细表" sheetId="2" r:id="rId2"/>
    <sheet name="13、一般公共预算基本支出表" sheetId="33" r:id="rId3"/>
    <sheet name="14、三公经费预算支出表" sheetId="34" r:id="rId4"/>
    <sheet name="15、一般公共预算税收返还及转移支付表" sheetId="35" r:id="rId5"/>
    <sheet name="16、政府性基金预算收入表　" sheetId="22" r:id="rId6"/>
    <sheet name="17、政府性基金预算支出表　" sheetId="23" r:id="rId7"/>
    <sheet name="18、政府性基金转移支付表" sheetId="36" r:id="rId8"/>
    <sheet name="19、国有资本经营预算收入表" sheetId="37" r:id="rId9"/>
    <sheet name="20、国有资本经营预算支出表" sheetId="38" r:id="rId10"/>
    <sheet name="21、国有资本经营预算转移支付表" sheetId="39" r:id="rId11"/>
    <sheet name="22、社会保险基金预算收入表" sheetId="40" r:id="rId12"/>
    <sheet name="23、社会保险基金预算支出表" sheetId="41" r:id="rId13"/>
    <sheet name="24、政府一般债务限额和余额情况表" sheetId="42" r:id="rId14"/>
    <sheet name="25、政府专项债务限额和余额情况表" sheetId="43" r:id="rId15"/>
    <sheet name="26、地方政府债券还本付息情况表" sheetId="44" r:id="rId16"/>
    <sheet name="27、新增政府债券分配明细表" sheetId="45" r:id="rId17"/>
  </sheets>
  <externalReferences>
    <externalReference r:id="rId18"/>
  </externalReferences>
  <definedNames>
    <definedName name="_xlnm._FilterDatabase" localSheetId="1" hidden="1">'12、一般公共预算支出明细表'!$A$4:$B$528</definedName>
    <definedName name="_xlnm._FilterDatabase" localSheetId="6" hidden="1">'17、政府性基金预算支出表　'!$A$5:$C$66</definedName>
    <definedName name="_xlnm.Print_Area" localSheetId="5">'16、政府性基金预算收入表　'!$A$1:$D$40</definedName>
    <definedName name="_xlnm.Print_Area" localSheetId="6">'17、政府性基金预算支出表　'!$A$1:$D$70</definedName>
    <definedName name="_xlnm.Print_Titles" localSheetId="1">'12、一般公共预算支出明细表'!$4:$4</definedName>
    <definedName name="_xlnm.Print_Titles" localSheetId="5">'16、政府性基金预算收入表　'!$4:$4</definedName>
    <definedName name="_xlnm.Print_Titles" localSheetId="6">'17、政府性基金预算支出表　'!$4:$4</definedName>
    <definedName name="_xlnm.Print_Titles">#N/A</definedName>
    <definedName name="_xlnm.Print_Titles" localSheetId="0">'11、一般公共预算收入明细表'!$4:$4</definedName>
    <definedName name="_1301_石家庄市">[1]内置数据!$AK$2:$AK$23</definedName>
    <definedName name="_1302_唐山市">[1]内置数据!$AL$2:$AL$15</definedName>
    <definedName name="_1303_秦皇岛市">[1]内置数据!$AM$2:$AM$8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<sst xmlns="http://schemas.openxmlformats.org/spreadsheetml/2006/main" count="1924" uniqueCount="1522">
  <si>
    <t>附表11</t>
  </si>
  <si>
    <t>随县2024年地方一般公共预算收入明细表</t>
  </si>
  <si>
    <t>单位：万元</t>
  </si>
  <si>
    <t>科目编码</t>
  </si>
  <si>
    <t>科目名称</t>
  </si>
  <si>
    <t>金额</t>
  </si>
  <si>
    <t>一般预算收入合计</t>
  </si>
  <si>
    <t xml:space="preserve"> 税收收入</t>
  </si>
  <si>
    <t xml:space="preserve">   国内增值税（含改征增值税）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</si>
  <si>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</si>
  <si>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</si>
  <si>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</si>
  <si>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</si>
  <si>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</si>
  <si>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</si>
  <si>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</si>
  <si>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</si>
  <si>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</si>
  <si>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</si>
  <si>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</si>
  <si>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</si>
  <si>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</si>
  <si>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</si>
  <si>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</si>
  <si>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</si>
  <si>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</si>
  <si>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</si>
  <si>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</si>
  <si>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</si>
  <si>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</si>
  <si>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</si>
  <si>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附表12</t>
  </si>
  <si>
    <t>随县2024年一般公共预算支出明细表</t>
  </si>
  <si>
    <t>2024年预算数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</si>
  <si>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</si>
  <si>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</si>
  <si>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</si>
  <si>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</si>
  <si>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</si>
  <si>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</si>
  <si>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</si>
  <si>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</si>
  <si>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</si>
  <si>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</si>
  <si>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</si>
  <si>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</si>
  <si>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</si>
  <si>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</si>
  <si>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</si>
  <si>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</si>
  <si>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</si>
  <si>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</si>
  <si>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</si>
  <si>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</si>
  <si>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</si>
  <si>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</si>
  <si>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</si>
  <si>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</si>
  <si>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</si>
  <si>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</si>
  <si>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</si>
  <si>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</si>
  <si>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</si>
  <si>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</si>
  <si>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</si>
  <si>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</si>
  <si>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</si>
  <si>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</si>
  <si>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</si>
  <si>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</si>
  <si>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</si>
  <si>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</si>
  <si>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</si>
  <si>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</si>
  <si>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</si>
  <si>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</si>
  <si>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</si>
  <si>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</si>
  <si>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</si>
  <si>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</si>
  <si>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</si>
  <si>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</si>
  <si>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</si>
  <si>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</si>
  <si>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</si>
  <si>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</si>
  <si>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</si>
  <si>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</si>
  <si>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</si>
  <si>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</si>
  <si>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</si>
  <si>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</si>
  <si>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</si>
  <si>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</si>
  <si>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</si>
  <si>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</si>
  <si>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</si>
  <si>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</si>
  <si>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</si>
  <si>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</si>
  <si>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</si>
  <si>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</si>
  <si>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</si>
  <si>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</si>
  <si>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</si>
  <si>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</si>
  <si>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</si>
  <si>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</si>
  <si>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</si>
  <si>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</si>
  <si>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</si>
  <si>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</si>
  <si>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</si>
  <si>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</si>
  <si>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</si>
  <si>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</si>
  <si>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</si>
  <si>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</si>
  <si>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</si>
  <si>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</si>
  <si>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</si>
  <si>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</si>
  <si>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</si>
  <si>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</si>
  <si>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</si>
  <si>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</si>
  <si>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</si>
  <si>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</si>
  <si>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</si>
  <si>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</si>
  <si>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</si>
  <si>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</si>
  <si>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</si>
  <si>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</si>
  <si>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</si>
  <si>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</si>
  <si>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</si>
  <si>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</si>
  <si>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</si>
  <si>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</si>
  <si>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</si>
  <si>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</si>
  <si>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</si>
  <si>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</si>
  <si>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</si>
  <si>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</si>
  <si>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</si>
  <si>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</si>
  <si>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</si>
  <si>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</si>
  <si>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</si>
  <si>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</si>
  <si>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</si>
  <si>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</si>
  <si>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</si>
  <si>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</si>
  <si>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</si>
  <si>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</si>
  <si>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</si>
  <si>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</si>
  <si>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</si>
  <si>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</si>
  <si>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</si>
  <si>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</si>
  <si>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</si>
  <si>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</si>
  <si>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</si>
  <si>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</si>
  <si>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</si>
  <si>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</si>
  <si>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</si>
  <si>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</si>
  <si>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</si>
  <si>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</si>
  <si>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</si>
  <si>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</si>
  <si>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</si>
  <si>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</si>
  <si>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</si>
  <si>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</si>
  <si>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</si>
  <si>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</si>
  <si>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</si>
  <si>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</si>
  <si>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</si>
  <si>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</si>
  <si>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</si>
  <si>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</si>
  <si>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</si>
  <si>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</si>
  <si>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</si>
  <si>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</si>
  <si>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</si>
  <si>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</si>
  <si>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</si>
  <si>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</si>
  <si>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</si>
  <si>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</si>
  <si>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</si>
  <si>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</si>
  <si>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</si>
  <si>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</si>
  <si>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</si>
  <si>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</si>
  <si>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</si>
  <si>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</si>
  <si>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</si>
  <si>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</si>
  <si>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</si>
  <si>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</si>
  <si>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</si>
  <si>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</si>
  <si>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</si>
  <si>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</si>
  <si>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</si>
  <si>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</si>
  <si>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</si>
  <si>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</si>
  <si>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</si>
  <si>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</si>
  <si>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</si>
  <si>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</si>
  <si>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</si>
  <si>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</si>
  <si>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</si>
  <si>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</si>
  <si>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</si>
  <si>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</si>
  <si>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</si>
  <si>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</si>
  <si>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</si>
  <si>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</si>
  <si>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</si>
  <si>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</si>
  <si>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</si>
  <si>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</si>
  <si>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</si>
  <si>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</si>
  <si>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</si>
  <si>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</si>
  <si>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</si>
  <si>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</si>
  <si>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</si>
  <si>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</si>
  <si>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</si>
  <si>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</si>
  <si>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</si>
  <si>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</si>
  <si>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</si>
  <si>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</si>
  <si>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</si>
  <si>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</si>
  <si>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</si>
  <si>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</si>
  <si>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</si>
  <si>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</si>
  <si>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</si>
  <si>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</si>
  <si>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</si>
  <si>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</si>
  <si>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</si>
  <si>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</si>
  <si>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</si>
  <si>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</si>
  <si>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</si>
  <si>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</si>
  <si>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</si>
  <si>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</si>
  <si>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</si>
  <si>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</si>
  <si>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</si>
  <si>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</si>
  <si>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</si>
  <si>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</si>
  <si>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</si>
  <si>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</si>
  <si>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</si>
  <si>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</si>
  <si>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</si>
  <si>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</si>
  <si>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</si>
  <si>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</si>
  <si>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</si>
  <si>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</si>
  <si>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</si>
  <si>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</si>
  <si>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</si>
  <si>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</si>
  <si>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</si>
  <si>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</si>
  <si>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</si>
  <si>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</si>
  <si>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</si>
  <si>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</si>
  <si>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</si>
  <si>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</si>
  <si>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</si>
  <si>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</si>
  <si>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</si>
  <si>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</si>
  <si>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</si>
  <si>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</si>
  <si>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</si>
  <si>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</si>
  <si>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</si>
  <si>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</si>
  <si>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</si>
  <si>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</si>
  <si>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</si>
  <si>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</si>
  <si>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</si>
  <si>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</si>
  <si>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</si>
  <si>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</si>
  <si>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</si>
  <si>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</si>
  <si>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</si>
  <si>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</si>
  <si>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</si>
  <si>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</si>
  <si>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</si>
  <si>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</si>
  <si>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</si>
  <si>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</si>
  <si>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</si>
  <si>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</si>
  <si>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</si>
  <si>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</si>
  <si>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</si>
  <si>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</si>
  <si>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</si>
  <si>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</si>
  <si>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</si>
  <si>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</si>
  <si>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</si>
  <si>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</si>
  <si>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</si>
  <si>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</si>
  <si>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</si>
  <si>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</si>
  <si>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</si>
  <si>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</si>
  <si>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</si>
  <si>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</si>
  <si>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</si>
  <si>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</si>
  <si>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</si>
  <si>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</si>
  <si>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</si>
  <si>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</si>
  <si>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</si>
  <si>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</si>
  <si>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</si>
  <si>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</si>
  <si>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</si>
  <si>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</si>
  <si>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</si>
  <si>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</si>
  <si>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</si>
  <si>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</si>
  <si>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</si>
  <si>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</si>
  <si>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</si>
  <si>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</si>
  <si>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</si>
  <si>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</si>
  <si>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</si>
  <si>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</si>
  <si>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</si>
  <si>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</si>
  <si>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</si>
  <si>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</si>
  <si>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</si>
  <si>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</si>
  <si>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</si>
  <si>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</si>
  <si>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</si>
  <si>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</si>
  <si>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</si>
  <si>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</si>
  <si>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</si>
  <si>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</si>
  <si>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</si>
  <si>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</si>
  <si>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</si>
  <si>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</si>
  <si>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</si>
  <si>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</si>
  <si>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</si>
  <si>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</si>
  <si>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</si>
  <si>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</si>
  <si>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</si>
  <si>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</si>
  <si>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</si>
  <si>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</si>
  <si>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</si>
  <si>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</si>
  <si>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</si>
  <si>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</si>
  <si>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</si>
  <si>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</si>
  <si>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</si>
  <si>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</si>
  <si>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</si>
  <si>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</si>
  <si>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</si>
  <si>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</si>
  <si>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</si>
  <si>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</si>
  <si>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</si>
  <si>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</si>
  <si>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</si>
  <si>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</si>
  <si>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</si>
  <si>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</si>
  <si>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</si>
  <si>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</si>
  <si>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</si>
  <si>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</si>
  <si>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</si>
  <si>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</si>
  <si>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</si>
  <si>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</si>
  <si>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</si>
  <si>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</si>
  <si>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</si>
  <si>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</si>
  <si>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</si>
  <si>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</si>
  <si>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</si>
  <si>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</si>
  <si>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</si>
  <si>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</si>
  <si>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</si>
  <si>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</si>
  <si>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</si>
  <si>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</si>
  <si>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</si>
  <si>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</si>
  <si>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</si>
  <si>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</si>
  <si>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</si>
  <si>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</si>
  <si>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</si>
  <si>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</si>
  <si>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</si>
  <si>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</si>
  <si>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</si>
  <si>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</si>
  <si>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</si>
  <si>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</si>
  <si>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</si>
  <si>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</si>
  <si>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</si>
  <si>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</si>
  <si>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</si>
  <si>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</si>
  <si>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</si>
  <si>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</si>
  <si>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</si>
  <si>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</si>
  <si>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</si>
  <si>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</si>
  <si>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</si>
  <si>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</si>
  <si>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</si>
  <si>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</si>
  <si>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</si>
  <si>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</si>
  <si>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</si>
  <si>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</si>
  <si>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</si>
  <si>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</si>
  <si>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</si>
  <si>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</si>
  <si>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</si>
  <si>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</si>
  <si>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</si>
  <si>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</si>
  <si>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</si>
  <si>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</si>
  <si>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</si>
  <si>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</si>
  <si>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</si>
  <si>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</si>
  <si>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</si>
  <si>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</si>
  <si>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</si>
  <si>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</si>
  <si>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</si>
  <si>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</si>
  <si>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</si>
  <si>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</si>
  <si>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</si>
  <si>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</si>
  <si>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</si>
  <si>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</si>
  <si>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</si>
  <si>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</si>
  <si>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</si>
  <si>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</si>
  <si>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</si>
  <si>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</si>
  <si>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</si>
  <si>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</si>
  <si>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</si>
  <si>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</si>
  <si>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</si>
  <si>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</si>
  <si>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</si>
  <si>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</si>
  <si>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</si>
  <si>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</si>
  <si>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</si>
  <si>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</si>
  <si>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</si>
  <si>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</si>
  <si>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</si>
  <si>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</si>
  <si>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</si>
  <si>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</si>
  <si>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</si>
  <si>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</si>
  <si>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</si>
  <si>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</si>
  <si>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</si>
  <si>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</si>
  <si>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</si>
  <si>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</si>
  <si>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</si>
  <si>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</si>
  <si>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</si>
  <si>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</si>
  <si>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</si>
  <si>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</si>
  <si>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</si>
  <si>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</si>
  <si>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</si>
  <si>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</si>
  <si>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</si>
  <si>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</si>
  <si>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</si>
  <si>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</si>
  <si>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</si>
  <si>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</si>
  <si>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</si>
  <si>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</si>
  <si>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</si>
  <si>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</si>
  <si>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</si>
  <si>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</si>
  <si>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</si>
  <si>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</si>
  <si>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</si>
  <si>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</si>
  <si>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</si>
  <si>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</si>
  <si>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</si>
  <si>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</si>
  <si>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</si>
  <si>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</si>
  <si>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</si>
  <si>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</si>
  <si>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</si>
  <si>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</si>
  <si>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</si>
  <si>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</si>
  <si>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</si>
  <si>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</si>
  <si>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</si>
  <si>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</si>
  <si>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</si>
  <si>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</si>
  <si>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</si>
  <si>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</si>
  <si>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</si>
  <si>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</si>
  <si>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</si>
  <si>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</si>
  <si>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</si>
  <si>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</si>
  <si>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</si>
  <si>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</si>
  <si>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</si>
  <si>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</si>
  <si>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</si>
  <si>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</si>
  <si>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</si>
  <si>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</si>
  <si>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</si>
  <si>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</si>
  <si>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</si>
  <si>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</si>
  <si>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</si>
  <si>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</si>
  <si>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</si>
  <si>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</si>
  <si>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</si>
  <si>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</si>
  <si>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</si>
  <si>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</si>
  <si>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</si>
  <si>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</si>
  <si>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</si>
  <si>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</si>
  <si>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</si>
  <si>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</si>
  <si>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</si>
  <si>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</si>
  <si>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</si>
  <si>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</si>
  <si>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</si>
  <si>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</si>
  <si>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</si>
  <si>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</si>
  <si>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</si>
  <si>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</si>
  <si>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</si>
  <si>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</si>
  <si>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</si>
  <si>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</si>
  <si>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</si>
  <si>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</si>
  <si>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</si>
  <si>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</si>
  <si>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</si>
  <si>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</si>
  <si>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</si>
  <si>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</si>
  <si>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</si>
  <si>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</si>
  <si>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</si>
  <si>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</si>
  <si>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</si>
  <si>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</si>
  <si>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</si>
  <si>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</si>
  <si>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</si>
  <si>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</si>
  <si>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</si>
  <si>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</si>
  <si>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</si>
  <si>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</si>
  <si>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</si>
  <si>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</si>
  <si>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</si>
  <si>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</si>
  <si>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</si>
  <si>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</si>
  <si>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</si>
  <si>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</si>
  <si>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</si>
  <si>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</si>
  <si>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</si>
  <si>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</si>
  <si>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</si>
  <si>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</si>
  <si>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</si>
  <si>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</si>
  <si>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</si>
  <si>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</si>
  <si>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</si>
  <si>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</si>
  <si>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</si>
  <si>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</si>
  <si>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</si>
  <si>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</si>
  <si>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</si>
  <si>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</si>
  <si>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</si>
  <si>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</si>
  <si>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</si>
  <si>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</si>
  <si>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</si>
  <si>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</si>
  <si>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</si>
  <si>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</si>
  <si>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</si>
  <si>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</si>
  <si>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</si>
  <si>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</si>
  <si>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</si>
  <si>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</si>
  <si>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</si>
  <si>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</si>
  <si>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</si>
  <si>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</si>
  <si>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</si>
  <si>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</si>
  <si>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</si>
  <si>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</si>
  <si>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</si>
  <si>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</si>
  <si>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</si>
  <si>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</si>
  <si>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</si>
  <si>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</si>
  <si>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</si>
  <si>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</si>
  <si>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</si>
  <si>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</si>
  <si>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</si>
  <si>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</si>
  <si>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</si>
  <si>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</si>
  <si>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</si>
  <si>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</si>
  <si>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</si>
  <si>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</si>
  <si>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</si>
  <si>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</si>
  <si>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</si>
  <si>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</si>
  <si>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</si>
  <si>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</si>
  <si>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</si>
  <si>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</si>
  <si>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</si>
  <si>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</si>
  <si>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</si>
  <si>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</si>
  <si>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</si>
  <si>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</si>
  <si>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</si>
  <si>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</si>
  <si>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</si>
  <si>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</si>
  <si>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</si>
  <si>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</si>
  <si>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</si>
  <si>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</si>
  <si>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</si>
  <si>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</si>
  <si>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</si>
  <si>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</si>
  <si>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</si>
  <si>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</si>
  <si>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</si>
  <si>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</si>
  <si>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</si>
  <si>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</si>
  <si>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</si>
  <si>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</si>
  <si>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</si>
  <si>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</si>
  <si>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</si>
  <si>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</si>
  <si>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</si>
  <si>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</si>
  <si>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</si>
  <si>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</si>
  <si>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</si>
  <si>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</si>
  <si>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</si>
  <si>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</si>
  <si>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</si>
  <si>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</si>
  <si>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</si>
  <si>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</si>
  <si>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</si>
  <si>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</si>
  <si>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</si>
  <si>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</si>
  <si>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</si>
  <si>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</si>
  <si>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>公路还贷专项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</si>
  <si>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</si>
  <si>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</si>
  <si>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</si>
  <si>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</si>
  <si>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</si>
  <si>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</si>
  <si>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</si>
  <si>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</si>
  <si>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</si>
  <si>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</si>
  <si>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</si>
  <si>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</si>
  <si>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</si>
  <si>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</si>
  <si>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</si>
  <si>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</si>
  <si>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</si>
  <si>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</si>
  <si>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</si>
  <si>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</si>
  <si>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</si>
  <si>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</si>
  <si>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</si>
  <si>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</si>
  <si>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</si>
  <si>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</si>
  <si>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</si>
  <si>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</si>
  <si>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</si>
  <si>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</si>
  <si>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</si>
  <si>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</si>
  <si>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</si>
  <si>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</si>
  <si>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</si>
  <si>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</si>
  <si>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</si>
  <si>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</si>
  <si>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</si>
  <si>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</si>
  <si>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</si>
  <si>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</si>
  <si>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</si>
  <si>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</si>
  <si>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</si>
  <si>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</si>
  <si>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</si>
  <si>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</si>
  <si>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</si>
  <si>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</si>
  <si>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</si>
  <si>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</si>
  <si>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</si>
  <si>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</si>
  <si>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</si>
  <si>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</si>
  <si>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</si>
  <si>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</si>
  <si>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</si>
  <si>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</si>
  <si>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</si>
  <si>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</si>
  <si>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</si>
  <si>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</si>
  <si>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</si>
  <si>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</si>
  <si>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</si>
  <si>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</si>
  <si>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</si>
  <si>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</si>
  <si>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</si>
  <si>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</si>
  <si>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</si>
  <si>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</si>
  <si>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</si>
  <si>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</si>
  <si>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</si>
  <si>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</si>
  <si>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</si>
  <si>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</si>
  <si>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</si>
  <si>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</si>
  <si>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</si>
  <si>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</si>
  <si>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</si>
  <si>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</si>
  <si>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</si>
  <si>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</si>
  <si>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</si>
  <si>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</si>
  <si>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</si>
  <si>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</si>
  <si>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</si>
  <si>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</si>
  <si>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</si>
  <si>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</si>
  <si>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</si>
  <si>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</si>
  <si>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</si>
  <si>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</si>
  <si>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</si>
  <si>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</si>
  <si>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</si>
  <si>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</si>
  <si>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</si>
  <si>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</si>
  <si>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</si>
  <si>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</si>
  <si>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</si>
  <si>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</si>
  <si>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</si>
  <si>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</si>
  <si>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</si>
  <si>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</si>
  <si>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</si>
  <si>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</si>
  <si>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</si>
  <si>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</si>
  <si>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</si>
  <si>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</si>
  <si>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</si>
  <si>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</si>
  <si>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</si>
  <si>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</si>
  <si>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</si>
  <si>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</si>
  <si>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</si>
  <si>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</si>
  <si>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</si>
  <si>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</si>
  <si>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</si>
  <si>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</si>
  <si>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</si>
  <si>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</si>
  <si>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</si>
  <si>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</si>
  <si>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</si>
  <si>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</si>
  <si>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</si>
  <si>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</si>
  <si>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</si>
  <si>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</si>
  <si>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</si>
  <si>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</si>
  <si>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</si>
  <si>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</si>
  <si>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</si>
  <si>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</si>
  <si>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</si>
  <si>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</si>
  <si>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</si>
  <si>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</si>
  <si>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</si>
  <si>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</si>
  <si>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</si>
  <si>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</si>
  <si>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</si>
  <si>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</si>
  <si>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</si>
  <si>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</si>
  <si>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</si>
  <si>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</si>
  <si>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</si>
  <si>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</si>
  <si>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</si>
  <si>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</si>
  <si>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</si>
  <si>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</si>
  <si>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</si>
  <si>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</si>
  <si>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</si>
  <si>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</si>
  <si>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</si>
  <si>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</si>
  <si>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</si>
  <si>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</si>
  <si>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</si>
  <si>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</si>
  <si>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</si>
  <si>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</si>
  <si>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</si>
  <si>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</si>
  <si>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</si>
  <si>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</si>
  <si>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</si>
  <si>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</si>
  <si>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</si>
  <si>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</si>
  <si>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</si>
  <si>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</si>
  <si>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</si>
  <si>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</si>
  <si>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</si>
  <si>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</si>
  <si>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</si>
  <si>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</si>
  <si>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</si>
  <si>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</si>
  <si>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</si>
  <si>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</si>
  <si>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</si>
  <si>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</si>
  <si>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</si>
  <si>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</si>
  <si>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</si>
  <si>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</si>
  <si>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</si>
  <si>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</si>
  <si>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</si>
  <si>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</si>
  <si>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</si>
  <si>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</si>
  <si>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</si>
  <si>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</si>
  <si>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</si>
  <si>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</si>
  <si>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</si>
  <si>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</si>
  <si>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</si>
  <si>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</si>
  <si>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</si>
  <si>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</si>
  <si>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</si>
  <si>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</si>
  <si>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</si>
  <si>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</si>
  <si>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</si>
  <si>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</si>
  <si>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</si>
  <si>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</si>
  <si>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</si>
  <si>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</si>
  <si>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</si>
  <si>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</si>
  <si>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</si>
  <si>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</si>
  <si>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</si>
  <si>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</si>
  <si>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</si>
  <si>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</si>
  <si>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</si>
  <si>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</si>
  <si>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</si>
  <si>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</si>
  <si>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</si>
  <si>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</si>
  <si>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</si>
  <si>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</si>
  <si>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</si>
  <si>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</si>
  <si>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</si>
  <si>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</si>
  <si>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</si>
  <si>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</si>
  <si>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</si>
  <si>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</si>
  <si>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</si>
  <si>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</si>
  <si>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</si>
  <si>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</si>
  <si>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</si>
  <si>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</si>
  <si>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</si>
  <si>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</si>
  <si>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</si>
  <si>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</si>
  <si>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</si>
  <si>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</si>
  <si>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</si>
  <si>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</si>
  <si>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</si>
  <si>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</si>
  <si>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</si>
  <si>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</si>
  <si>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</si>
  <si>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</si>
  <si>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</si>
  <si>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</si>
  <si>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</si>
  <si>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</si>
  <si>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</si>
  <si>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</si>
  <si>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</si>
  <si>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</si>
  <si>
    <t>转移性支出合计</t>
  </si>
  <si>
    <t xml:space="preserve">  转移性支出</t>
  </si>
  <si>
    <t xml:space="preserve">    上解支出</t>
  </si>
  <si>
    <t xml:space="preserve">    其中：上解省级</t>
  </si>
  <si>
    <t xml:space="preserve">          上解市级</t>
  </si>
  <si>
    <t xml:space="preserve">   年终结余</t>
  </si>
  <si>
    <t xml:space="preserve">   安排预算稳定调节基金</t>
  </si>
  <si>
    <t xml:space="preserve">  债务还本支出</t>
  </si>
  <si>
    <t xml:space="preserve">    地方政府一般债务还本支出</t>
  </si>
  <si>
    <t xml:space="preserve">    地方政府向外国政府借款还本支出</t>
  </si>
  <si>
    <t xml:space="preserve">    地方政府向国际组织借款还本支出</t>
  </si>
  <si>
    <t>支出总计</t>
  </si>
  <si>
    <r>
      <rPr>
        <sz val="16"/>
        <rFont val="宋体"/>
        <charset val="0"/>
      </rPr>
      <t>附表</t>
    </r>
    <r>
      <rPr>
        <sz val="16"/>
        <rFont val="Arial"/>
        <charset val="0"/>
      </rPr>
      <t>13</t>
    </r>
  </si>
  <si>
    <t>2024年本级基本支出预算表</t>
  </si>
  <si>
    <t>项  目</t>
  </si>
  <si>
    <t xml:space="preserve">
预算数</t>
  </si>
  <si>
    <t>一、机关工资福利支出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</si>
  <si>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</si>
  <si>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</si>
  <si>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</si>
  <si>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</si>
  <si>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</si>
  <si>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</si>
  <si>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</si>
  <si>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</si>
  <si>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</si>
  <si>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</si>
  <si>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</si>
  <si>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</si>
  <si>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</si>
  <si>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</si>
  <si>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</si>
  <si>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三、机关资本性支出</t>
  </si>
  <si>
    <t xml:space="preserve">  公务用车购置</t>
  </si>
  <si>
    <t xml:space="preserve">  设备购置</t>
  </si>
  <si>
    <t xml:space="preserve">  大型修缮</t>
  </si>
  <si>
    <t xml:space="preserve">  其他资本性支出</t>
  </si>
  <si>
    <t>四、对事业单位经常性补助</t>
  </si>
  <si>
    <t xml:space="preserve">  工资福利支出</t>
  </si>
  <si>
    <t xml:space="preserve">  商品和服务支出</t>
  </si>
  <si>
    <t xml:space="preserve">  其他对事业单位补助</t>
  </si>
  <si>
    <t>五、对事业单位资本性补助</t>
  </si>
  <si>
    <t xml:space="preserve">  资本性支出</t>
  </si>
  <si>
    <t>六、对个人和家庭的补助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</si>
  <si>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</si>
  <si>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</si>
  <si>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</si>
  <si>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</si>
  <si>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t xml:space="preserve">            支    出    合    计</t>
  </si>
  <si>
    <t>附表14</t>
  </si>
  <si>
    <t>一般公共预算“三公”经费表</t>
  </si>
  <si>
    <t>填报单位：随县</t>
  </si>
  <si>
    <t>三公总计</t>
  </si>
  <si>
    <t>公务接待费</t>
  </si>
  <si>
    <t>因公出国（境）费</t>
  </si>
  <si>
    <t>公务用车</t>
  </si>
  <si>
    <t>合计</t>
  </si>
  <si>
    <t>运行维护费</t>
  </si>
  <si>
    <t>购置费</t>
  </si>
  <si>
    <t>与2022年年初预算相比，2023年随县一般公共预算“三公”经费增加16万元，上升2.32%，其中，公务用车运行维护费减少55万元，公务接待费减少9万元，公车购置费用增加50万元，因公出国费用增加30万元</t>
  </si>
  <si>
    <t>附表15</t>
  </si>
  <si>
    <t>随县2024年一般公共预算税收返还和转移支付表</t>
  </si>
  <si>
    <t>项目</t>
  </si>
  <si>
    <t>预算数</t>
  </si>
  <si>
    <t>上级补助收入</t>
  </si>
  <si>
    <t>11001</t>
  </si>
  <si>
    <t>返还性收入</t>
  </si>
  <si>
    <t>1100102</t>
  </si>
  <si>
    <t>所得税基数返还收入</t>
  </si>
  <si>
    <t>1100103</t>
  </si>
  <si>
    <t>成品油税费改革税收返还收入</t>
  </si>
  <si>
    <t>1100104</t>
  </si>
  <si>
    <t>增值税税收返还收入</t>
  </si>
  <si>
    <t>1100105</t>
  </si>
  <si>
    <t>消费税税收返还收入</t>
  </si>
  <si>
    <t>1100106</t>
  </si>
  <si>
    <t>增值税“五五分享”税收返还收入</t>
  </si>
  <si>
    <t>1100199</t>
  </si>
  <si>
    <t>其他返还性收入</t>
  </si>
  <si>
    <t>11002</t>
  </si>
  <si>
    <t>一般性转移支付收入</t>
  </si>
  <si>
    <t>1100201</t>
  </si>
  <si>
    <t>体制补助收入</t>
  </si>
  <si>
    <t>1100202</t>
  </si>
  <si>
    <t>均衡性转移支付收入</t>
  </si>
  <si>
    <t>1100207</t>
  </si>
  <si>
    <t>县级基本财力保障机制奖补资金收入</t>
  </si>
  <si>
    <t>1100208</t>
  </si>
  <si>
    <t>结算补助收入</t>
  </si>
  <si>
    <t>1100212</t>
  </si>
  <si>
    <t>资源枯竭型城市转移支付补助收入</t>
  </si>
  <si>
    <t>1100214</t>
  </si>
  <si>
    <t>企业事业单位划转补助收入</t>
  </si>
  <si>
    <t>1100225</t>
  </si>
  <si>
    <t>产粮（油）大县奖励资金收入</t>
  </si>
  <si>
    <t>1100226</t>
  </si>
  <si>
    <t>重点生态功能区转移支付收入</t>
  </si>
  <si>
    <t>1100227</t>
  </si>
  <si>
    <t>固定数额补助收入</t>
  </si>
  <si>
    <t>1100228</t>
  </si>
  <si>
    <t>革命老区转移支付收入</t>
  </si>
  <si>
    <t>1100229</t>
  </si>
  <si>
    <t>民族地区转移支付收入</t>
  </si>
  <si>
    <t>1100230</t>
  </si>
  <si>
    <t>边境地区转移支付收入</t>
  </si>
  <si>
    <t>1100231</t>
  </si>
  <si>
    <t>巩固脱贫攻坚成果衔接乡村振兴转移支付收入</t>
  </si>
  <si>
    <t>1100241</t>
  </si>
  <si>
    <t>一般公共服务共同财政事权转移支付收入</t>
  </si>
  <si>
    <t>1100242</t>
  </si>
  <si>
    <t>外交共同财政事权转移支付收入</t>
  </si>
  <si>
    <t>1100243</t>
  </si>
  <si>
    <t>国防共同财政事权转移支付收入</t>
  </si>
  <si>
    <t>1100244</t>
  </si>
  <si>
    <t>公共安全共同财政事权转移支付收入</t>
  </si>
  <si>
    <t>1100245</t>
  </si>
  <si>
    <t>教育共同财政事权转移支付收入</t>
  </si>
  <si>
    <t>1100246</t>
  </si>
  <si>
    <t>科学技术共同财政事权转移支付收入</t>
  </si>
  <si>
    <t>1100247</t>
  </si>
  <si>
    <t>文化旅游体育与传媒共同财政事权转移支付收入</t>
  </si>
  <si>
    <t>1100248</t>
  </si>
  <si>
    <t>社会保障和就业共同财政事权转移支付收入</t>
  </si>
  <si>
    <t>1100249</t>
  </si>
  <si>
    <t>医疗卫生共同财政事权转移支付收入</t>
  </si>
  <si>
    <t>1100250</t>
  </si>
  <si>
    <t>节能环保共同财政事权转移支付收入</t>
  </si>
  <si>
    <t>1100251</t>
  </si>
  <si>
    <t>城乡社区共同财政事权转移支付收入</t>
  </si>
  <si>
    <t>1100252</t>
  </si>
  <si>
    <t>农林水共同财政事权转移支付收入</t>
  </si>
  <si>
    <t>1100253</t>
  </si>
  <si>
    <t>交通运输共同财政事权转移支付收入</t>
  </si>
  <si>
    <t>1100254</t>
  </si>
  <si>
    <t>资源勘探工业信息等共同财政事权转移支付收入</t>
  </si>
  <si>
    <t>1100255</t>
  </si>
  <si>
    <t>商业服务业等共同财政事权转移支付收入</t>
  </si>
  <si>
    <t>1100256</t>
  </si>
  <si>
    <t>金融共同财政事权转移支付收入</t>
  </si>
  <si>
    <t>1100257</t>
  </si>
  <si>
    <t>自然资源海洋气象等共同财政事权转移支付收入</t>
  </si>
  <si>
    <t>1100258</t>
  </si>
  <si>
    <t>住房保障共同财政事权转移支付收入</t>
  </si>
  <si>
    <t>1100259</t>
  </si>
  <si>
    <t>粮油物资储备共同财政事权转移支付收入</t>
  </si>
  <si>
    <t>1100260</t>
  </si>
  <si>
    <t>灾害防治及应急管理共同财政事权转移支付收入</t>
  </si>
  <si>
    <t>1100269</t>
  </si>
  <si>
    <t>其他共同财政事权转移支付收入</t>
  </si>
  <si>
    <t>1100296</t>
  </si>
  <si>
    <t>增值税留抵退税转移支付收入</t>
  </si>
  <si>
    <t>1100297</t>
  </si>
  <si>
    <t>其他退税减税降费转移支付收入</t>
  </si>
  <si>
    <t>1100298</t>
  </si>
  <si>
    <t>补充县区财力转移支付收入</t>
  </si>
  <si>
    <t>1100299</t>
  </si>
  <si>
    <t>其他一般性转移支付收入</t>
  </si>
  <si>
    <t>11003</t>
  </si>
  <si>
    <t>专项转移支付收入</t>
  </si>
  <si>
    <t>1100301</t>
  </si>
  <si>
    <t>一般公共服务</t>
  </si>
  <si>
    <t>1100302</t>
  </si>
  <si>
    <t>外交</t>
  </si>
  <si>
    <t>1100303</t>
  </si>
  <si>
    <t>国防</t>
  </si>
  <si>
    <t>1100304</t>
  </si>
  <si>
    <t>公共安全</t>
  </si>
  <si>
    <t>1100305</t>
  </si>
  <si>
    <t>教育</t>
  </si>
  <si>
    <t>1100306</t>
  </si>
  <si>
    <t>科学技术</t>
  </si>
  <si>
    <t>1100307</t>
  </si>
  <si>
    <t>文化旅游体育与传媒</t>
  </si>
  <si>
    <t>1100308</t>
  </si>
  <si>
    <t>社会保障和就业</t>
  </si>
  <si>
    <t>1100310</t>
  </si>
  <si>
    <t>卫生健康</t>
  </si>
  <si>
    <t>1100311</t>
  </si>
  <si>
    <t>节能环保</t>
  </si>
  <si>
    <t>1100312</t>
  </si>
  <si>
    <t>城乡社区</t>
  </si>
  <si>
    <t>1100313</t>
  </si>
  <si>
    <t>农林水</t>
  </si>
  <si>
    <t>1100314</t>
  </si>
  <si>
    <t>交通运输</t>
  </si>
  <si>
    <t>1100315</t>
  </si>
  <si>
    <t>资源勘探工业信息等</t>
  </si>
  <si>
    <t>1100316</t>
  </si>
  <si>
    <t>商业服务业等</t>
  </si>
  <si>
    <t>1100317</t>
  </si>
  <si>
    <t>金融</t>
  </si>
  <si>
    <t>1100320</t>
  </si>
  <si>
    <t>自然资源海洋气象等</t>
  </si>
  <si>
    <t>1100321</t>
  </si>
  <si>
    <t>住房保障</t>
  </si>
  <si>
    <t>1100322</t>
  </si>
  <si>
    <t>粮油物资储备</t>
  </si>
  <si>
    <t>1100324</t>
  </si>
  <si>
    <t>灾害防治及应急管理</t>
  </si>
  <si>
    <t>1100399</t>
  </si>
  <si>
    <t>其他收入</t>
  </si>
  <si>
    <t>附表16</t>
  </si>
  <si>
    <t>随县2024年政府性基金预算收入表</t>
  </si>
  <si>
    <t>科目</t>
  </si>
  <si>
    <t>项     目</t>
  </si>
  <si>
    <t>备注</t>
  </si>
  <si>
    <t>一、农业土地开发资金收入</t>
  </si>
  <si>
    <t>二、国有土地使用权出让收入</t>
  </si>
  <si>
    <t xml:space="preserve">        土地出让价款收入</t>
  </si>
  <si>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 xml:space="preserve"> 预计2022年商业和住宅土地出让收入1.6亿（其中各镇商住用地出让148亩，27万/亩，约4000万，炎帝景区商业用地185亩，65万/亩，约1.2亿）；石材企业工业用地出让收入2.4亿（出让土地面积1700亩，14万/亩，约2.4亿）</t>
    </r>
  </si>
  <si>
    <t xml:space="preserve">        补缴的土地价款</t>
  </si>
  <si>
    <t xml:space="preserve">        缴纳新增建设用地土地有偿使用费</t>
  </si>
  <si>
    <t xml:space="preserve">        其他土地出让收入</t>
  </si>
  <si>
    <t>三、彩票发行机构和彩票销售机构的业务费用</t>
  </si>
  <si>
    <t xml:space="preserve">        福利彩票销售机构的业务费用</t>
  </si>
  <si>
    <t>　　    体育彩票销售机构的业务费用</t>
  </si>
  <si>
    <t>四、城市基础设施配套费收入</t>
  </si>
  <si>
    <t>五、污水处理费收入</t>
  </si>
  <si>
    <t>六、其他政府性基金收入</t>
  </si>
  <si>
    <t>收入合计</t>
  </si>
  <si>
    <t>转移性收入</t>
  </si>
  <si>
    <t>一、政府性基金转移收入</t>
  </si>
  <si>
    <t xml:space="preserve">    文化旅游体育与传媒</t>
  </si>
  <si>
    <t xml:space="preserve">       旅游发展基金</t>
  </si>
  <si>
    <t xml:space="preserve">    社会保障和就业</t>
  </si>
  <si>
    <t>大中型水库移民后期扶持基金补助</t>
  </si>
  <si>
    <t>大中型水库移民培训资金</t>
  </si>
  <si>
    <t>小型水库移民扶助资金</t>
  </si>
  <si>
    <t>基础设施建设和经济发展补助</t>
  </si>
  <si>
    <t xml:space="preserve">    其他收入</t>
  </si>
  <si>
    <t>社会福利的彩票公益金补助</t>
  </si>
  <si>
    <t>体育事业的彩票公益金补助</t>
  </si>
  <si>
    <t>红十字事业的彩票公益金补助</t>
  </si>
  <si>
    <t>残疾人事业的彩票公益金补助</t>
  </si>
  <si>
    <t>城乡医疗救助的彩票公益金补助</t>
  </si>
  <si>
    <t>二、债务转贷收入</t>
  </si>
  <si>
    <t xml:space="preserve">    地方政府专项债务转贷收入</t>
  </si>
  <si>
    <t>土地储备专项债券转贷收入</t>
  </si>
  <si>
    <t>其他地方自行试点项目收益专项债券转贷收入</t>
  </si>
  <si>
    <t>三、上年结余收入</t>
  </si>
  <si>
    <t xml:space="preserve">        政府性基金预算上年结余收入</t>
  </si>
  <si>
    <t>四、调入资金</t>
  </si>
  <si>
    <t>收入总计</t>
  </si>
  <si>
    <t>附表17</t>
  </si>
  <si>
    <t>随县2024年政府性基金预算支出表</t>
  </si>
  <si>
    <t>项    目</t>
  </si>
  <si>
    <t>一、文化旅游体育与传媒支出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</si>
  <si>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旅游发展基金支出</t>
    </r>
  </si>
  <si>
    <t>旅游事业补助</t>
  </si>
  <si>
    <t>二、城乡社区支出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</si>
  <si>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国有土地使用权出让收入及对应专项债务收入安排的支出</t>
    </r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</si>
  <si>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</si>
  <si>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</si>
  <si>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</si>
  <si>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</si>
  <si>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</si>
  <si>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</si>
  <si>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廉租住房支出</t>
  </si>
  <si>
    <t>棚户区改造支出</t>
  </si>
  <si>
    <t>公共租赁住房支出</t>
  </si>
  <si>
    <t>农业生态环境支出</t>
  </si>
  <si>
    <t>用于土地出让收入成本的返还（包含征地片区费用4.6万/亩，省级征地费用3.5万/亩，耕地占用税2万/亩，青苗补偿费、评估费用、污染调查评估费等）及拆迁补偿费</t>
  </si>
  <si>
    <t>其他国有土地使用权出让收入安排的支出</t>
  </si>
  <si>
    <t>土地开发整理费用约按2万/亩测算，用于各镇、场新增建设用地使用费支出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</si>
  <si>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农业土地开发资金安排的支出</t>
    </r>
  </si>
  <si>
    <t>按总出让收入的10%安排城市建设资金主要用于城投公司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</si>
  <si>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</si>
  <si>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按总出让收入的10%计提农业开发、农田水利建设资金后用于付各镇（场）净收益支出 </t>
  </si>
  <si>
    <t>城市公共设施</t>
  </si>
  <si>
    <t>用于征地农民养老保险金缴纳及拆迁补偿费支出</t>
  </si>
  <si>
    <t>城市环境卫生</t>
  </si>
  <si>
    <r>
      <rPr>
        <sz val="11"/>
        <rFont val="宋体"/>
        <charset val="134"/>
      </rPr>
      <t>按商用地出让收入的</t>
    </r>
    <r>
      <rPr>
        <sz val="11"/>
        <rFont val="Times New Roman"/>
        <charset val="134"/>
      </rPr>
      <t>4%</t>
    </r>
    <r>
      <rPr>
        <sz val="11"/>
        <rFont val="宋体"/>
        <charset val="134"/>
      </rPr>
      <t>提取业务手续费用于国土部门工作经费支出</t>
    </r>
  </si>
  <si>
    <t>其他城市基础设施配套费安排的支出</t>
  </si>
  <si>
    <t>用于发放全县各镇、场城镇住房保障家庭的租赁补贴资金发放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</si>
  <si>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污水处理费安排的支出</t>
    </r>
  </si>
  <si>
    <t>污水处理设施建设和运营</t>
  </si>
  <si>
    <t>用于公租房屋日常维修和小区附属设施建设支出</t>
  </si>
  <si>
    <t>其他污水处理费安排的支出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</si>
  <si>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土地储备专项债券收入安排的支出</t>
    </r>
  </si>
  <si>
    <t>安排炎帝学校工程建设资金2000万及不可预见费用1000万</t>
  </si>
  <si>
    <t>其他土地储备专项债券收入安排的支出</t>
  </si>
  <si>
    <t>三、农林水支出</t>
  </si>
  <si>
    <t>21372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</si>
  <si>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大中型水库移民后期扶持基金支出</t>
    </r>
  </si>
  <si>
    <t>2137201</t>
  </si>
  <si>
    <t>移民补助</t>
  </si>
  <si>
    <t>2137202</t>
  </si>
  <si>
    <t>基础设施建设和经济发展</t>
  </si>
  <si>
    <t>2137299</t>
  </si>
  <si>
    <t>其他大中型水库移民后期扶持资金支出</t>
  </si>
  <si>
    <t>四、交通运输支出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</si>
  <si>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车辆通行费安排的支出</t>
    </r>
  </si>
  <si>
    <t>其他车辆通行费安排的支出</t>
  </si>
  <si>
    <t>五、资源勘探信息等支出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</si>
  <si>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农网还贷资金支出</t>
    </r>
  </si>
  <si>
    <t>地方农网还贷资金支出</t>
  </si>
  <si>
    <t>六、其他支出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</si>
  <si>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其他政府性基金及对应专项债务收入安排的支出</t>
    </r>
  </si>
  <si>
    <t>其他政府性基金安排的支出</t>
  </si>
  <si>
    <t>其他地方自行试点项目收益专项债券收入安排的支出</t>
  </si>
  <si>
    <r>
      <rPr>
        <sz val="11"/>
        <rFont val="宋体"/>
        <charset val="134"/>
      </rPr>
      <t xml:space="preserve">   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彩票公益金安排的支出</t>
    </r>
  </si>
  <si>
    <t>用于社会福利的彩票公益金支出</t>
  </si>
  <si>
    <t>用于体育事业的彩票公益金支出</t>
  </si>
  <si>
    <t>用于教育事业的彩票公益金支出</t>
  </si>
  <si>
    <t>用于红十字事业的彩票公益金支出</t>
  </si>
  <si>
    <t>用于残疾人事业的彩票公益金支出</t>
  </si>
  <si>
    <t>用于城乡医疗求助的的彩票公益金支出</t>
  </si>
  <si>
    <t>七、债务付息支出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</si>
  <si>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 xml:space="preserve"> 地方政府专项债务付息支出</t>
    </r>
  </si>
  <si>
    <t>其他地方自行试点项目收益专项债券付息支出</t>
  </si>
  <si>
    <t>八、债务发行费用支出</t>
  </si>
  <si>
    <r>
      <rPr>
        <sz val="11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</si>
  <si>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国有土地使用权出让金债务发行费用支出</t>
  </si>
  <si>
    <t>土地储备专项债券发行费用支出</t>
  </si>
  <si>
    <t xml:space="preserve"> 其他地方自行试点项目收益专项债券发行费用支出</t>
  </si>
  <si>
    <t xml:space="preserve">       其他政府性基金债务发行费用支出</t>
  </si>
  <si>
    <t>九、抗疫特别国债安排的支出</t>
  </si>
  <si>
    <t>支出合计</t>
  </si>
  <si>
    <t>转移性支出</t>
  </si>
  <si>
    <t xml:space="preserve">    年终结余</t>
  </si>
  <si>
    <t xml:space="preserve">      政府性基金年终结余</t>
  </si>
  <si>
    <t>债务还本支出</t>
  </si>
  <si>
    <t xml:space="preserve">    地方政府专项债务还本支出</t>
  </si>
  <si>
    <t xml:space="preserve">      其他地方自行试点项目收益专项债券还本支出</t>
  </si>
  <si>
    <t>附表18</t>
  </si>
  <si>
    <t>随县2024年政府性基金预算转移支付表</t>
  </si>
  <si>
    <t>附表19</t>
  </si>
  <si>
    <r>
      <rPr>
        <sz val="20"/>
        <color rgb="FF000000"/>
        <rFont val="方正小标宋_GBK"/>
        <charset val="134"/>
      </rPr>
      <t>随县2024年</t>
    </r>
    <r>
      <rPr>
        <sz val="20"/>
        <rFont val="方正小标宋_GBK"/>
        <charset val="134"/>
      </rPr>
      <t>国有资本经营预算收入表</t>
    </r>
  </si>
  <si>
    <t>国有资本经营预算收入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</si>
  <si>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其他国有资本经营预算企业利润收入</t>
    </r>
  </si>
  <si>
    <t xml:space="preserve">      建发集团</t>
  </si>
  <si>
    <t xml:space="preserve">      乡投集团</t>
  </si>
  <si>
    <t>国有资本经营预算转移支付收入</t>
  </si>
  <si>
    <t xml:space="preserve">  上年结转收入</t>
  </si>
  <si>
    <t>附表20</t>
  </si>
  <si>
    <r>
      <rPr>
        <sz val="20"/>
        <color rgb="FF000000"/>
        <rFont val="方正小标宋_GBK"/>
        <charset val="134"/>
      </rPr>
      <t>随县2024年</t>
    </r>
    <r>
      <rPr>
        <sz val="20"/>
        <rFont val="方正小标宋_GBK"/>
        <charset val="134"/>
      </rPr>
      <t>国有资本经营预算支出表</t>
    </r>
  </si>
  <si>
    <t xml:space="preserve"> 国有资本经营预算支出</t>
  </si>
  <si>
    <t xml:space="preserve">   其他国有资本经营预算支出</t>
  </si>
  <si>
    <t xml:space="preserve">     其他国有资本经营预算支出</t>
  </si>
  <si>
    <t xml:space="preserve">  调出资金</t>
  </si>
  <si>
    <t xml:space="preserve">     国有资本经营预算调出资金</t>
  </si>
  <si>
    <t>附表21</t>
  </si>
  <si>
    <r>
      <rPr>
        <sz val="20"/>
        <rFont val="方正大标宋简体"/>
        <charset val="134"/>
      </rPr>
      <t>随县</t>
    </r>
    <r>
      <rPr>
        <sz val="20"/>
        <rFont val="Times New Roman"/>
        <charset val="134"/>
      </rPr>
      <t>2024</t>
    </r>
    <r>
      <rPr>
        <sz val="20"/>
        <rFont val="方正大标宋简体"/>
        <charset val="134"/>
      </rPr>
      <t>年国有资本经营预算对下转移支付表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</si>
  <si>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单位：万元</t>
    </r>
  </si>
  <si>
    <r>
      <rPr>
        <sz val="11"/>
        <color indexed="8"/>
        <rFont val="黑体"/>
        <charset val="134"/>
      </rPr>
      <t>项</t>
    </r>
    <r>
      <rPr>
        <sz val="11"/>
        <color indexed="8"/>
        <rFont val="黑体"/>
        <charset val="134"/>
      </rPr>
      <t xml:space="preserve">  </t>
    </r>
    <r>
      <rPr>
        <sz val="11"/>
        <color indexed="8"/>
        <rFont val="黑体"/>
        <charset val="134"/>
      </rPr>
      <t>目</t>
    </r>
  </si>
  <si>
    <t>230</t>
  </si>
  <si>
    <t>三、转移性支出</t>
  </si>
  <si>
    <r>
      <rPr>
        <sz val="10"/>
        <rFont val="方正书宋_GBK"/>
        <charset val="0"/>
      </rPr>
      <t>备注：</t>
    </r>
    <r>
      <rPr>
        <sz val="10"/>
        <rFont val="Times New Roman"/>
        <charset val="0"/>
      </rPr>
      <t>2024</t>
    </r>
    <r>
      <rPr>
        <sz val="10"/>
        <rFont val="方正书宋_GBK"/>
        <charset val="0"/>
      </rPr>
      <t>年国有资本经营预算无对下转移支付安排。</t>
    </r>
  </si>
  <si>
    <t>附表22</t>
  </si>
  <si>
    <t>随县2024年社会保险基金预算收入表</t>
  </si>
  <si>
    <t>收入科目</t>
  </si>
  <si>
    <t>收入项目</t>
  </si>
  <si>
    <t>社会保险基金收入合计</t>
  </si>
  <si>
    <t>一、企业职工基本养老保险基金收入</t>
  </si>
  <si>
    <t xml:space="preserve">   其中：企业职工基本养老保险保险费收入</t>
  </si>
  <si>
    <t xml:space="preserve">         企业职工基本养老保险基金财政补贴收入</t>
  </si>
  <si>
    <t xml:space="preserve">         企业职工基本养老保险基金利息收入</t>
  </si>
  <si>
    <t xml:space="preserve">         企业职工基本养老保险基金转移收入</t>
  </si>
  <si>
    <t>二、失业保险基金收入</t>
  </si>
  <si>
    <t xml:space="preserve">   其中：失业保险费收入</t>
  </si>
  <si>
    <t xml:space="preserve">         失业保险基金财政补贴收入</t>
  </si>
  <si>
    <t xml:space="preserve">         失业保险基金利息收入</t>
  </si>
  <si>
    <t xml:space="preserve">         其他收入</t>
  </si>
  <si>
    <t xml:space="preserve">         转移收入</t>
  </si>
  <si>
    <t>三、城镇职工基本医疗保险基金收入（含生育保险）</t>
  </si>
  <si>
    <t xml:space="preserve">   其中：城镇职工基本医疗保险费收入</t>
  </si>
  <si>
    <t xml:space="preserve">         城镇职工基本医疗保险基金 财政补贴收入</t>
  </si>
  <si>
    <t xml:space="preserve">         城镇职工基本医疗保险基金利息收入</t>
  </si>
  <si>
    <t xml:space="preserve">         城镇职工基本医疗保险基金转移收入</t>
  </si>
  <si>
    <t>四、工伤保险基金收入</t>
  </si>
  <si>
    <t xml:space="preserve">   其中：工伤保险费收入</t>
  </si>
  <si>
    <t xml:space="preserve">         工伤保险基金 财政补贴收入</t>
  </si>
  <si>
    <t xml:space="preserve">         工伤保险基金利息收入</t>
  </si>
  <si>
    <t xml:space="preserve">         工伤保险基金转移收入</t>
  </si>
  <si>
    <t>五、城乡居民基本养老保险基金收入</t>
  </si>
  <si>
    <t xml:space="preserve">   其中：城乡居民基本养老保险费收入</t>
  </si>
  <si>
    <t xml:space="preserve">         城乡居民基本养老保险基金财政补贴收入</t>
  </si>
  <si>
    <t xml:space="preserve">         城乡居民基本养老保险基金利息收入</t>
  </si>
  <si>
    <t xml:space="preserve">         委托投资收益</t>
  </si>
  <si>
    <t>六、机关事业单位基本养老保险基金收入</t>
  </si>
  <si>
    <t xml:space="preserve">   其中：机关事业单位基本养老保险费收入</t>
  </si>
  <si>
    <t xml:space="preserve">         机关事业单位基本养老保险基金财政补贴收入</t>
  </si>
  <si>
    <t xml:space="preserve">         机关事业单位基本养老保险基金利息收入</t>
  </si>
  <si>
    <t xml:space="preserve">         机关事业单位基本养老保险基金转移收入</t>
  </si>
  <si>
    <t>七、城乡居民基本医疗保险基金收入</t>
  </si>
  <si>
    <t xml:space="preserve">   其中：城乡居民基本医疗保险费收入</t>
  </si>
  <si>
    <t xml:space="preserve">         城乡居民基本医疗保险基金 财政补贴收入</t>
  </si>
  <si>
    <t xml:space="preserve">         城乡居民基本医疗保险基金利息收入</t>
  </si>
  <si>
    <t>附表23</t>
  </si>
  <si>
    <t>随县2024年社会保险基金预算支出表</t>
  </si>
  <si>
    <r>
      <rPr>
        <sz val="11"/>
        <rFont val="宋体"/>
        <charset val="134"/>
      </rPr>
      <t>单位：万元</t>
    </r>
  </si>
  <si>
    <t>支出科目</t>
  </si>
  <si>
    <t>支出项目</t>
  </si>
  <si>
    <t>社会保险基金支出合计</t>
  </si>
  <si>
    <t>一、企业职工基本养老保险基金支出</t>
  </si>
  <si>
    <t xml:space="preserve">   其中：社会保险待遇支出</t>
  </si>
  <si>
    <t xml:space="preserve">         转移支出</t>
  </si>
  <si>
    <t>二、失业保险基金支出</t>
  </si>
  <si>
    <t xml:space="preserve">         其他失业保险基金支出</t>
  </si>
  <si>
    <t>三、城镇职工基本医疗保险基金支出(含生育保险)</t>
  </si>
  <si>
    <t>四、工伤保险基金支出</t>
  </si>
  <si>
    <t xml:space="preserve">         其他工伤保险基金支出</t>
  </si>
  <si>
    <t>五、城乡居民基本养老保险基金支出</t>
  </si>
  <si>
    <t xml:space="preserve">   其中：基本养老金支出</t>
  </si>
  <si>
    <t xml:space="preserve">         其他基本养老保险基金支出</t>
  </si>
  <si>
    <t>六、机关事业单位基本养老保险基金支出</t>
  </si>
  <si>
    <t>七、城乡居民基本医疗保险基金支出</t>
  </si>
  <si>
    <t xml:space="preserve">   其中：城乡居民基本医疗保险基金医疗待遇支出</t>
  </si>
  <si>
    <t xml:space="preserve">       城乡居民大病保险支出</t>
  </si>
  <si>
    <t xml:space="preserve">       其他基本养老保险基金支出</t>
  </si>
  <si>
    <t>附表24</t>
  </si>
  <si>
    <t>随县2024年地方政府一般债务情况表</t>
  </si>
  <si>
    <t>地区</t>
  </si>
  <si>
    <t>一般债务</t>
  </si>
  <si>
    <t>余额</t>
  </si>
  <si>
    <t>限额</t>
  </si>
  <si>
    <t>随县</t>
  </si>
  <si>
    <t>备注：省财政厅暂未下达2024年限额，此数据为2023年限额。</t>
  </si>
  <si>
    <t>附表25</t>
  </si>
  <si>
    <t>随县2024年专项政府债务情况表</t>
  </si>
  <si>
    <t xml:space="preserve"> 单位：万元</t>
  </si>
  <si>
    <t>专项债务</t>
  </si>
  <si>
    <t xml:space="preserve"> 随县</t>
  </si>
  <si>
    <t>附表26</t>
  </si>
  <si>
    <t>2024年随县地方政府债券还本付息表</t>
  </si>
  <si>
    <t>政府债券还本付息</t>
  </si>
  <si>
    <t>小计</t>
  </si>
  <si>
    <t>还本</t>
  </si>
  <si>
    <t>付息</t>
  </si>
  <si>
    <t>一般债券</t>
  </si>
  <si>
    <t>专项债券</t>
  </si>
  <si>
    <t>附表27</t>
  </si>
  <si>
    <t>新增政府债券分配明细表</t>
  </si>
  <si>
    <t>序号</t>
  </si>
  <si>
    <t>分配单位</t>
  </si>
  <si>
    <t>项目名称</t>
  </si>
  <si>
    <t>转贷金额</t>
  </si>
  <si>
    <t>一般债券小计</t>
  </si>
  <si>
    <t>随县城市管理执法局</t>
  </si>
  <si>
    <t>随县垃圾无害化处理项目</t>
  </si>
  <si>
    <t>随县应急管理局</t>
  </si>
  <si>
    <t>随县消防体系建设</t>
  </si>
  <si>
    <t>随县住房和城乡建设局</t>
  </si>
  <si>
    <t>随县乡镇生活污水治理配套管网三期建设</t>
  </si>
  <si>
    <t>中共随县县委党校</t>
  </si>
  <si>
    <t>随县县委党校及隔离点（县行政学校）建设工程</t>
  </si>
  <si>
    <t>随县建设发展集团有限公司</t>
  </si>
  <si>
    <t>随县香菇产业园配套功能区炎帝大道南延长线扩改工程</t>
  </si>
  <si>
    <t>随县交通大道道路扩改项目（幸福大道-神农大道）建设工程</t>
  </si>
  <si>
    <t>随县美丽城镇建设</t>
  </si>
  <si>
    <t>随县柳林镇人民政府</t>
  </si>
  <si>
    <t>柳林镇灾后重建项目</t>
  </si>
  <si>
    <t>随县万和镇小学</t>
  </si>
  <si>
    <t>随县万和镇小择址新建</t>
  </si>
  <si>
    <t>随县水利和湖泊局</t>
  </si>
  <si>
    <t>随县龙脖等水库除险加固工程和徐家堰等15座小型水库隐患治理工程、雨水情测报</t>
  </si>
  <si>
    <t>随县交通运输局</t>
  </si>
  <si>
    <t>G240随县柳林至周家湾段改扩建工程项目</t>
  </si>
  <si>
    <t>随县乡镇生活污水治理配套管网建设（主管网、一、二期接户及企事业单位接户管网建设）</t>
  </si>
  <si>
    <t>随县厉山镇、经济开发区</t>
  </si>
  <si>
    <t>征地拆迁、基础设施建设等</t>
  </si>
  <si>
    <t>专项债券小计</t>
  </si>
  <si>
    <t>鄂北地区水资源配置工程随县配套工程</t>
  </si>
  <si>
    <t>随县县直中心幼儿园</t>
  </si>
  <si>
    <t>随县城镇基础设施补短板建设项目</t>
  </si>
  <si>
    <t>随县洪山镇人民政府</t>
  </si>
  <si>
    <t>随县洪山镇桂花街棚户区改造项目</t>
  </si>
  <si>
    <t>随县殡仪馆</t>
  </si>
  <si>
    <t>随县城市公益性公墓项目</t>
  </si>
  <si>
    <t>随县县城基础设施建设项目</t>
  </si>
  <si>
    <t>备注：省财政厅暂未下达2024年债券，此数据为2023年。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</si>
</sst>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 "/>
    <numFmt numFmtId="178" formatCode="#,##0.0_ "/>
    <numFmt numFmtId="179" formatCode="0_);[Red]\(0\)"/>
    <numFmt numFmtId="180" formatCode="#,##0_ "/>
    <numFmt numFmtId="181" formatCode="\ @"/>
    <numFmt numFmtId="182" formatCode="0_ ;[Red]\-0\ ;"/>
    <numFmt numFmtId="183" formatCode="#,##0.00_ "/>
    <numFmt numFmtId="184" formatCode="#,##0_);[Red]\(#,##0\)"/>
  </numFmts>
  <fonts count="8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0"/>
      <color indexed="8"/>
      <name val="方正大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20"/>
      <name val="方正小标宋_GBK"/>
      <charset val="134"/>
    </font>
    <font>
      <sz val="10"/>
      <name val="SimSun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SimSun"/>
      <charset val="134"/>
    </font>
    <font>
      <sz val="16"/>
      <name val="黑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1"/>
      <color indexed="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0"/>
      <name val="方正书宋_GBK"/>
      <charset val="0"/>
    </font>
    <font>
      <sz val="12"/>
      <name val="华文中宋"/>
      <charset val="134"/>
    </font>
    <font>
      <sz val="20"/>
      <color rgb="FF000000"/>
      <name val="方正小标宋_GBK"/>
      <charset val="134"/>
    </font>
    <font>
      <sz val="20"/>
      <color indexed="8"/>
      <name val="方正小标宋_GBK"/>
      <charset val="134"/>
    </font>
    <font>
      <b/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4"/>
      <name val="黑体"/>
      <charset val="134"/>
    </font>
    <font>
      <sz val="14"/>
      <name val="仿宋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Arial"/>
      <charset val="0"/>
    </font>
    <font>
      <sz val="16"/>
      <name val="宋体"/>
      <charset val="0"/>
    </font>
    <font>
      <b/>
      <sz val="20"/>
      <color indexed="8"/>
      <name val="黑体"/>
      <charset val="0"/>
    </font>
    <font>
      <sz val="9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b/>
      <sz val="10"/>
      <color indexed="8"/>
      <name val="宋体"/>
      <charset val="0"/>
    </font>
    <font>
      <sz val="11"/>
      <color indexed="8"/>
      <name val="Calibri"/>
      <charset val="0"/>
    </font>
    <font>
      <sz val="11"/>
      <name val="方正大标宋简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0"/>
      <name val="Times New Roman"/>
      <charset val="0"/>
    </font>
    <font>
      <sz val="11"/>
      <name val="仿宋"/>
      <charset val="134"/>
    </font>
    <font>
      <sz val="16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" borderId="20" applyNumberFormat="0" applyAlignment="0" applyProtection="0">
      <alignment vertical="center"/>
    </xf>
    <xf numFmtId="0" fontId="71" fillId="5" borderId="21" applyNumberFormat="0" applyAlignment="0" applyProtection="0">
      <alignment vertical="center"/>
    </xf>
    <xf numFmtId="0" fontId="72" fillId="5" borderId="20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49" fillId="0" borderId="0"/>
    <xf numFmtId="0" fontId="0" fillId="0" borderId="0"/>
    <xf numFmtId="0" fontId="49" fillId="0" borderId="0"/>
    <xf numFmtId="0" fontId="1" fillId="0" borderId="0">
      <alignment vertical="center"/>
    </xf>
    <xf numFmtId="0" fontId="24" fillId="0" borderId="0"/>
    <xf numFmtId="176" fontId="81" fillId="0" borderId="0" applyFont="0" applyFill="0" applyBorder="0" applyAlignment="0" applyProtection="0"/>
    <xf numFmtId="0" fontId="49" fillId="0" borderId="0"/>
    <xf numFmtId="0" fontId="1" fillId="0" borderId="0">
      <alignment vertical="center"/>
    </xf>
    <xf numFmtId="0" fontId="1" fillId="0" borderId="0"/>
  </cellStyleXfs>
  <cellXfs count="27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/>
    </xf>
    <xf numFmtId="177" fontId="12" fillId="2" borderId="1" xfId="56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vertical="center"/>
    </xf>
    <xf numFmtId="0" fontId="21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177" fontId="2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77" fontId="15" fillId="2" borderId="8" xfId="49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5" fillId="2" borderId="1" xfId="49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6" fillId="2" borderId="0" xfId="55" applyNumberFormat="1" applyFont="1" applyFill="1" applyBorder="1" applyAlignment="1">
      <alignment vertical="center"/>
    </xf>
    <xf numFmtId="0" fontId="24" fillId="2" borderId="0" xfId="55" applyNumberFormat="1" applyFont="1" applyFill="1" applyBorder="1" applyAlignment="1">
      <alignment vertical="center"/>
    </xf>
    <xf numFmtId="0" fontId="27" fillId="2" borderId="0" xfId="55" applyNumberFormat="1" applyFont="1" applyFill="1" applyBorder="1" applyAlignment="1">
      <alignment horizontal="center" vertical="center"/>
    </xf>
    <xf numFmtId="0" fontId="28" fillId="2" borderId="0" xfId="55" applyNumberFormat="1" applyFont="1" applyFill="1" applyBorder="1" applyAlignment="1">
      <alignment vertical="center"/>
    </xf>
    <xf numFmtId="0" fontId="24" fillId="2" borderId="0" xfId="55" applyNumberFormat="1" applyFont="1" applyFill="1" applyBorder="1" applyAlignment="1">
      <alignment horizontal="center" vertical="center"/>
    </xf>
    <xf numFmtId="0" fontId="3" fillId="2" borderId="0" xfId="55" applyNumberFormat="1" applyFont="1" applyFill="1" applyBorder="1" applyAlignment="1">
      <alignment vertical="center"/>
    </xf>
    <xf numFmtId="0" fontId="26" fillId="2" borderId="0" xfId="55" applyNumberFormat="1" applyFont="1" applyFill="1" applyBorder="1" applyAlignment="1">
      <alignment horizontal="center" vertical="center"/>
    </xf>
    <xf numFmtId="0" fontId="29" fillId="2" borderId="0" xfId="55" applyNumberFormat="1" applyFont="1" applyFill="1" applyBorder="1" applyAlignment="1">
      <alignment horizontal="center" vertical="center"/>
    </xf>
    <xf numFmtId="0" fontId="30" fillId="2" borderId="0" xfId="55" applyNumberFormat="1" applyFont="1" applyFill="1" applyBorder="1" applyAlignment="1">
      <alignment horizontal="center" vertical="center"/>
    </xf>
    <xf numFmtId="0" fontId="26" fillId="2" borderId="7" xfId="55" applyNumberFormat="1" applyFont="1" applyFill="1" applyBorder="1" applyAlignment="1">
      <alignment horizontal="left" vertical="center"/>
    </xf>
    <xf numFmtId="0" fontId="12" fillId="2" borderId="7" xfId="55" applyNumberFormat="1" applyFont="1" applyFill="1" applyBorder="1" applyAlignment="1">
      <alignment horizontal="left" vertical="center"/>
    </xf>
    <xf numFmtId="0" fontId="12" fillId="2" borderId="7" xfId="55" applyNumberFormat="1" applyFont="1" applyFill="1" applyBorder="1" applyAlignment="1">
      <alignment horizontal="center" vertical="center"/>
    </xf>
    <xf numFmtId="0" fontId="24" fillId="2" borderId="0" xfId="55" applyNumberFormat="1" applyFont="1" applyFill="1" applyBorder="1" applyAlignment="1">
      <alignment horizontal="right" vertical="center"/>
    </xf>
    <xf numFmtId="0" fontId="20" fillId="2" borderId="1" xfId="55" applyNumberFormat="1" applyFont="1" applyFill="1" applyBorder="1" applyAlignment="1">
      <alignment horizontal="center" vertical="center"/>
    </xf>
    <xf numFmtId="179" fontId="31" fillId="2" borderId="1" xfId="55" applyNumberFormat="1" applyFont="1" applyFill="1" applyBorder="1" applyAlignment="1">
      <alignment horizontal="center" vertical="center" wrapText="1"/>
    </xf>
    <xf numFmtId="0" fontId="28" fillId="2" borderId="0" xfId="55" applyNumberFormat="1" applyFont="1" applyFill="1" applyBorder="1" applyAlignment="1">
      <alignment horizontal="center" vertical="center"/>
    </xf>
    <xf numFmtId="49" fontId="26" fillId="2" borderId="1" xfId="52" applyNumberFormat="1" applyFont="1" applyFill="1" applyBorder="1" applyAlignment="1">
      <alignment horizontal="left" vertical="center" wrapText="1"/>
    </xf>
    <xf numFmtId="49" fontId="32" fillId="2" borderId="1" xfId="52" applyNumberFormat="1" applyFont="1" applyFill="1" applyBorder="1" applyAlignment="1">
      <alignment horizontal="left" vertical="center" wrapText="1"/>
    </xf>
    <xf numFmtId="177" fontId="26" fillId="2" borderId="1" xfId="55" applyNumberFormat="1" applyFont="1" applyFill="1" applyBorder="1" applyAlignment="1">
      <alignment horizontal="center" vertical="center" wrapText="1"/>
    </xf>
    <xf numFmtId="0" fontId="33" fillId="2" borderId="1" xfId="55" applyNumberFormat="1" applyFont="1" applyFill="1" applyBorder="1" applyAlignment="1">
      <alignment horizontal="left" vertical="center" wrapText="1"/>
    </xf>
    <xf numFmtId="0" fontId="34" fillId="2" borderId="1" xfId="0" applyNumberFormat="1" applyFont="1" applyFill="1" applyBorder="1" applyAlignment="1">
      <alignment horizontal="left" vertical="center" wrapText="1"/>
    </xf>
    <xf numFmtId="0" fontId="12" fillId="2" borderId="1" xfId="55" applyNumberFormat="1" applyFont="1" applyFill="1" applyBorder="1" applyAlignment="1">
      <alignment vertical="center" wrapText="1"/>
    </xf>
    <xf numFmtId="0" fontId="35" fillId="2" borderId="1" xfId="55" applyNumberFormat="1" applyFont="1" applyFill="1" applyBorder="1" applyAlignment="1">
      <alignment horizontal="center" vertical="center" wrapText="1"/>
    </xf>
    <xf numFmtId="177" fontId="36" fillId="2" borderId="1" xfId="55" applyNumberFormat="1" applyFont="1" applyFill="1" applyBorder="1" applyAlignment="1">
      <alignment horizontal="center" vertical="center" wrapText="1"/>
    </xf>
    <xf numFmtId="0" fontId="33" fillId="2" borderId="1" xfId="55" applyNumberFormat="1" applyFont="1" applyFill="1" applyBorder="1" applyAlignment="1">
      <alignment vertical="center" wrapText="1"/>
    </xf>
    <xf numFmtId="0" fontId="37" fillId="2" borderId="0" xfId="55" applyNumberFormat="1" applyFont="1" applyFill="1" applyBorder="1" applyAlignment="1">
      <alignment horizontal="left" vertical="center"/>
    </xf>
    <xf numFmtId="0" fontId="28" fillId="2" borderId="0" xfId="55" applyNumberFormat="1" applyFont="1" applyFill="1" applyBorder="1" applyAlignment="1">
      <alignment horizontal="left" vertical="center"/>
    </xf>
    <xf numFmtId="0" fontId="15" fillId="2" borderId="0" xfId="50" applyFont="1" applyFill="1" applyAlignment="1">
      <alignment vertical="center"/>
    </xf>
    <xf numFmtId="0" fontId="38" fillId="2" borderId="0" xfId="50" applyFont="1" applyFill="1" applyAlignment="1">
      <alignment vertical="center"/>
    </xf>
    <xf numFmtId="0" fontId="10" fillId="2" borderId="0" xfId="50" applyFont="1" applyFill="1" applyAlignment="1">
      <alignment vertical="center"/>
    </xf>
    <xf numFmtId="0" fontId="31" fillId="2" borderId="0" xfId="50" applyFont="1" applyFill="1" applyAlignment="1">
      <alignment vertical="center"/>
    </xf>
    <xf numFmtId="0" fontId="1" fillId="2" borderId="0" xfId="50" applyFill="1" applyAlignment="1">
      <alignment vertical="center"/>
    </xf>
    <xf numFmtId="0" fontId="23" fillId="2" borderId="0" xfId="50" applyFont="1" applyFill="1" applyAlignment="1">
      <alignment vertical="center"/>
    </xf>
    <xf numFmtId="0" fontId="39" fillId="2" borderId="0" xfId="50" applyFont="1" applyFill="1" applyAlignment="1">
      <alignment horizontal="center" vertical="center"/>
    </xf>
    <xf numFmtId="0" fontId="40" fillId="2" borderId="0" xfId="50" applyFont="1" applyFill="1" applyAlignment="1">
      <alignment horizontal="center" vertical="center"/>
    </xf>
    <xf numFmtId="0" fontId="10" fillId="2" borderId="7" xfId="50" applyFont="1" applyFill="1" applyBorder="1" applyAlignment="1">
      <alignment vertical="center" wrapText="1"/>
    </xf>
    <xf numFmtId="0" fontId="10" fillId="2" borderId="7" xfId="50" applyFont="1" applyFill="1" applyBorder="1" applyAlignment="1">
      <alignment horizontal="center" vertical="center" wrapText="1"/>
    </xf>
    <xf numFmtId="0" fontId="20" fillId="2" borderId="1" xfId="50" applyFont="1" applyFill="1" applyBorder="1" applyAlignment="1">
      <alignment horizontal="center" vertical="center"/>
    </xf>
    <xf numFmtId="0" fontId="31" fillId="2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left" vertical="center"/>
    </xf>
    <xf numFmtId="0" fontId="32" fillId="2" borderId="1" xfId="50" applyFont="1" applyFill="1" applyBorder="1" applyAlignment="1">
      <alignment horizontal="left" vertical="center"/>
    </xf>
    <xf numFmtId="0" fontId="10" fillId="2" borderId="1" xfId="57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left" vertical="center"/>
    </xf>
    <xf numFmtId="0" fontId="41" fillId="2" borderId="1" xfId="50" applyFont="1" applyFill="1" applyBorder="1" applyAlignment="1">
      <alignment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vertical="center"/>
    </xf>
    <xf numFmtId="0" fontId="41" fillId="2" borderId="1" xfId="50" applyFont="1" applyFill="1" applyBorder="1" applyAlignment="1">
      <alignment horizontal="center" vertical="center"/>
    </xf>
    <xf numFmtId="0" fontId="12" fillId="2" borderId="0" xfId="50" applyFont="1" applyFill="1" applyAlignment="1">
      <alignment vertical="center"/>
    </xf>
    <xf numFmtId="0" fontId="31" fillId="2" borderId="0" xfId="50" applyFont="1" applyFill="1" applyAlignment="1">
      <alignment horizontal="center" vertical="center"/>
    </xf>
    <xf numFmtId="0" fontId="12" fillId="2" borderId="0" xfId="50" applyFont="1" applyFill="1" applyAlignment="1">
      <alignment horizontal="left" vertical="center"/>
    </xf>
    <xf numFmtId="0" fontId="2" fillId="2" borderId="0" xfId="50" applyFont="1" applyFill="1" applyAlignment="1">
      <alignment horizontal="center" vertical="center"/>
    </xf>
    <xf numFmtId="177" fontId="10" fillId="2" borderId="1" xfId="50" applyNumberFormat="1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vertical="center"/>
    </xf>
    <xf numFmtId="177" fontId="2" fillId="2" borderId="1" xfId="55" applyNumberFormat="1" applyFont="1" applyFill="1" applyBorder="1">
      <alignment vertical="center"/>
    </xf>
    <xf numFmtId="0" fontId="32" fillId="2" borderId="1" xfId="0" applyFont="1" applyFill="1" applyBorder="1" applyAlignment="1">
      <alignment horizontal="left" vertical="center"/>
    </xf>
    <xf numFmtId="177" fontId="2" fillId="2" borderId="1" xfId="55" applyNumberFormat="1" applyFont="1" applyFill="1" applyBorder="1" applyAlignment="1">
      <alignment horizontal="left" vertical="center"/>
    </xf>
    <xf numFmtId="180" fontId="10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0" fillId="2" borderId="0" xfId="0" applyFill="1"/>
    <xf numFmtId="0" fontId="23" fillId="2" borderId="0" xfId="60" applyFont="1" applyFill="1"/>
    <xf numFmtId="177" fontId="1" fillId="2" borderId="0" xfId="60" applyNumberFormat="1" applyFill="1" applyAlignment="1">
      <alignment horizontal="center"/>
    </xf>
    <xf numFmtId="0" fontId="42" fillId="2" borderId="0" xfId="60" applyFont="1" applyFill="1" applyAlignment="1">
      <alignment horizontal="center" vertical="center"/>
    </xf>
    <xf numFmtId="0" fontId="23" fillId="2" borderId="0" xfId="60" applyFont="1" applyFill="1" applyAlignment="1">
      <alignment horizontal="center" vertical="center"/>
    </xf>
    <xf numFmtId="0" fontId="2" fillId="2" borderId="0" xfId="56" applyFont="1" applyFill="1" applyBorder="1" applyAlignment="1">
      <alignment horizontal="right" vertical="center"/>
    </xf>
    <xf numFmtId="0" fontId="41" fillId="2" borderId="1" xfId="56" applyFont="1" applyFill="1" applyBorder="1" applyAlignment="1">
      <alignment horizontal="center" vertical="center"/>
    </xf>
    <xf numFmtId="0" fontId="41" fillId="2" borderId="1" xfId="56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vertical="center"/>
    </xf>
    <xf numFmtId="0" fontId="2" fillId="2" borderId="1" xfId="56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left" vertical="center" indent="3"/>
    </xf>
    <xf numFmtId="0" fontId="2" fillId="2" borderId="1" xfId="56" applyFont="1" applyFill="1" applyBorder="1" applyAlignment="1">
      <alignment horizontal="left" vertical="center" indent="3"/>
    </xf>
    <xf numFmtId="0" fontId="20" fillId="2" borderId="0" xfId="56" applyFont="1" applyFill="1" applyAlignment="1">
      <alignment horizontal="center" vertical="center"/>
    </xf>
    <xf numFmtId="0" fontId="12" fillId="2" borderId="0" xfId="56" applyFont="1" applyFill="1" applyAlignment="1">
      <alignment horizontal="center" vertical="center"/>
    </xf>
    <xf numFmtId="0" fontId="12" fillId="2" borderId="0" xfId="56" applyFont="1" applyFill="1" applyAlignment="1">
      <alignment vertical="center"/>
    </xf>
    <xf numFmtId="0" fontId="35" fillId="2" borderId="0" xfId="56" applyFont="1" applyFill="1" applyAlignment="1">
      <alignment vertical="center"/>
    </xf>
    <xf numFmtId="0" fontId="24" fillId="2" borderId="0" xfId="56" applyFill="1" applyAlignment="1">
      <alignment vertical="center"/>
    </xf>
    <xf numFmtId="0" fontId="24" fillId="2" borderId="0" xfId="56" applyFill="1" applyAlignment="1">
      <alignment vertical="center" wrapText="1"/>
    </xf>
    <xf numFmtId="0" fontId="24" fillId="2" borderId="0" xfId="56" applyFill="1" applyAlignment="1">
      <alignment horizontal="center" vertical="center" wrapText="1"/>
    </xf>
    <xf numFmtId="0" fontId="23" fillId="2" borderId="0" xfId="56" applyFont="1" applyFill="1" applyAlignment="1">
      <alignment vertical="center"/>
    </xf>
    <xf numFmtId="0" fontId="43" fillId="2" borderId="0" xfId="56" applyFont="1" applyFill="1" applyAlignment="1">
      <alignment vertical="center" wrapText="1"/>
    </xf>
    <xf numFmtId="0" fontId="18" fillId="2" borderId="0" xfId="56" applyFont="1" applyFill="1" applyAlignment="1">
      <alignment horizontal="center" vertical="center"/>
    </xf>
    <xf numFmtId="0" fontId="18" fillId="2" borderId="0" xfId="56" applyFont="1" applyFill="1" applyAlignment="1">
      <alignment horizontal="center" vertical="center" wrapText="1"/>
    </xf>
    <xf numFmtId="0" fontId="28" fillId="2" borderId="0" xfId="56" applyFont="1" applyFill="1" applyAlignment="1">
      <alignment vertical="center" wrapText="1"/>
    </xf>
    <xf numFmtId="0" fontId="9" fillId="2" borderId="0" xfId="56" applyFont="1" applyFill="1" applyAlignment="1">
      <alignment horizontal="center" vertical="center"/>
    </xf>
    <xf numFmtId="0" fontId="2" fillId="2" borderId="1" xfId="56" applyFont="1" applyFill="1" applyBorder="1" applyAlignment="1">
      <alignment horizontal="center" vertical="center" wrapText="1"/>
    </xf>
    <xf numFmtId="0" fontId="20" fillId="2" borderId="1" xfId="56" applyFont="1" applyFill="1" applyBorder="1" applyAlignment="1">
      <alignment horizontal="center" vertical="center" wrapText="1"/>
    </xf>
    <xf numFmtId="0" fontId="12" fillId="2" borderId="1" xfId="56" applyFont="1" applyFill="1" applyBorder="1" applyAlignment="1">
      <alignment horizontal="left" vertical="center"/>
    </xf>
    <xf numFmtId="0" fontId="12" fillId="2" borderId="1" xfId="56" applyFont="1" applyFill="1" applyBorder="1" applyAlignment="1">
      <alignment horizontal="center" vertical="center" wrapText="1"/>
    </xf>
    <xf numFmtId="3" fontId="12" fillId="2" borderId="1" xfId="56" applyNumberFormat="1" applyFont="1" applyFill="1" applyBorder="1" applyAlignment="1" applyProtection="1">
      <alignment horizontal="left" vertical="center"/>
    </xf>
    <xf numFmtId="3" fontId="2" fillId="2" borderId="1" xfId="56" applyNumberFormat="1" applyFont="1" applyFill="1" applyBorder="1" applyAlignment="1" applyProtection="1">
      <alignment horizontal="left" vertical="center" indent="2"/>
    </xf>
    <xf numFmtId="3" fontId="2" fillId="2" borderId="1" xfId="56" applyNumberFormat="1" applyFont="1" applyFill="1" applyBorder="1" applyAlignment="1" applyProtection="1">
      <alignment vertical="center"/>
    </xf>
    <xf numFmtId="0" fontId="12" fillId="2" borderId="1" xfId="56" applyFont="1" applyFill="1" applyBorder="1" applyAlignment="1">
      <alignment vertical="center" wrapText="1"/>
    </xf>
    <xf numFmtId="3" fontId="12" fillId="2" borderId="1" xfId="56" applyNumberFormat="1" applyFont="1" applyFill="1" applyBorder="1" applyAlignment="1" applyProtection="1">
      <alignment vertical="center"/>
    </xf>
    <xf numFmtId="0" fontId="2" fillId="2" borderId="1" xfId="56" applyFont="1" applyFill="1" applyBorder="1" applyAlignment="1">
      <alignment horizontal="left" vertical="center" indent="2"/>
    </xf>
    <xf numFmtId="0" fontId="10" fillId="2" borderId="1" xfId="56" applyFont="1" applyFill="1" applyBorder="1" applyAlignment="1">
      <alignment horizontal="left" vertical="center" indent="2"/>
    </xf>
    <xf numFmtId="0" fontId="12" fillId="2" borderId="0" xfId="56" applyFont="1" applyFill="1" applyAlignment="1">
      <alignment vertical="center" wrapText="1"/>
    </xf>
    <xf numFmtId="0" fontId="2" fillId="2" borderId="0" xfId="56" applyFont="1" applyFill="1" applyAlignment="1">
      <alignment vertical="center"/>
    </xf>
    <xf numFmtId="0" fontId="2" fillId="2" borderId="1" xfId="56" applyFont="1" applyFill="1" applyBorder="1" applyAlignment="1">
      <alignment vertical="center" wrapText="1"/>
    </xf>
    <xf numFmtId="0" fontId="12" fillId="2" borderId="1" xfId="50" applyFont="1" applyFill="1" applyBorder="1" applyAlignment="1">
      <alignment vertical="center"/>
    </xf>
    <xf numFmtId="3" fontId="2" fillId="2" borderId="1" xfId="56" applyNumberFormat="1" applyFont="1" applyFill="1" applyBorder="1" applyAlignment="1" applyProtection="1">
      <alignment horizontal="left" vertical="center"/>
    </xf>
    <xf numFmtId="0" fontId="9" fillId="2" borderId="1" xfId="56" applyNumberFormat="1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left" vertical="center" wrapText="1"/>
    </xf>
    <xf numFmtId="0" fontId="8" fillId="2" borderId="1" xfId="56" applyFont="1" applyFill="1" applyBorder="1" applyAlignment="1">
      <alignment vertical="center"/>
    </xf>
    <xf numFmtId="0" fontId="9" fillId="2" borderId="1" xfId="56" applyFont="1" applyFill="1" applyBorder="1" applyAlignment="1">
      <alignment vertical="center"/>
    </xf>
    <xf numFmtId="0" fontId="9" fillId="2" borderId="1" xfId="56" applyFont="1" applyFill="1" applyBorder="1" applyAlignment="1">
      <alignment horizontal="left" vertical="center"/>
    </xf>
    <xf numFmtId="0" fontId="8" fillId="2" borderId="1" xfId="56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 wrapText="1"/>
    </xf>
    <xf numFmtId="0" fontId="12" fillId="2" borderId="0" xfId="56" applyFont="1" applyFill="1" applyAlignment="1">
      <alignment horizontal="center" vertical="center" wrapText="1"/>
    </xf>
    <xf numFmtId="0" fontId="28" fillId="2" borderId="0" xfId="56" applyFont="1" applyFill="1" applyAlignment="1">
      <alignment vertical="center"/>
    </xf>
    <xf numFmtId="0" fontId="24" fillId="2" borderId="0" xfId="56" applyFill="1" applyAlignment="1">
      <alignment horizontal="center" vertical="center"/>
    </xf>
    <xf numFmtId="0" fontId="44" fillId="2" borderId="0" xfId="56" applyFont="1" applyFill="1" applyAlignment="1">
      <alignment vertical="center"/>
    </xf>
    <xf numFmtId="0" fontId="45" fillId="2" borderId="0" xfId="56" applyFont="1" applyFill="1" applyAlignment="1">
      <alignment vertical="center"/>
    </xf>
    <xf numFmtId="3" fontId="13" fillId="2" borderId="0" xfId="56" applyNumberFormat="1" applyFont="1" applyFill="1" applyAlignment="1">
      <alignment vertical="center"/>
    </xf>
    <xf numFmtId="0" fontId="2" fillId="2" borderId="0" xfId="56" applyFont="1" applyFill="1" applyAlignment="1">
      <alignment horizontal="center" vertical="center"/>
    </xf>
    <xf numFmtId="0" fontId="20" fillId="2" borderId="1" xfId="56" applyFont="1" applyFill="1" applyBorder="1" applyAlignment="1">
      <alignment horizontal="center" vertical="center"/>
    </xf>
    <xf numFmtId="3" fontId="2" fillId="2" borderId="1" xfId="56" applyNumberFormat="1" applyFont="1" applyFill="1" applyBorder="1" applyAlignment="1">
      <alignment vertical="center"/>
    </xf>
    <xf numFmtId="0" fontId="12" fillId="2" borderId="1" xfId="56" applyFont="1" applyFill="1" applyBorder="1" applyAlignment="1">
      <alignment horizontal="center" wrapText="1"/>
    </xf>
    <xf numFmtId="0" fontId="41" fillId="2" borderId="1" xfId="56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23" fillId="2" borderId="0" xfId="56" applyFont="1" applyFill="1" applyAlignment="1">
      <alignment horizontal="left" vertical="center"/>
    </xf>
    <xf numFmtId="0" fontId="43" fillId="2" borderId="0" xfId="0" applyFont="1" applyFill="1" applyAlignment="1" applyProtection="1">
      <alignment vertical="center"/>
      <protection locked="0"/>
    </xf>
    <xf numFmtId="0" fontId="0" fillId="2" borderId="0" xfId="0" applyFill="1" applyBorder="1"/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46" fillId="2" borderId="5" xfId="0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 applyProtection="1">
      <alignment horizontal="center" vertical="center"/>
      <protection locked="0"/>
    </xf>
    <xf numFmtId="181" fontId="12" fillId="2" borderId="1" xfId="50" applyNumberFormat="1" applyFont="1" applyFill="1" applyBorder="1" applyAlignment="1">
      <alignment vertical="center"/>
    </xf>
    <xf numFmtId="0" fontId="48" fillId="2" borderId="1" xfId="50" applyFont="1" applyFill="1" applyBorder="1" applyAlignment="1">
      <alignment vertical="center"/>
    </xf>
    <xf numFmtId="182" fontId="12" fillId="2" borderId="1" xfId="0" applyNumberFormat="1" applyFont="1" applyFill="1" applyBorder="1" applyAlignment="1">
      <alignment horizontal="center" vertical="center" shrinkToFit="1"/>
    </xf>
    <xf numFmtId="182" fontId="12" fillId="2" borderId="1" xfId="59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vertical="center"/>
    </xf>
    <xf numFmtId="0" fontId="43" fillId="2" borderId="0" xfId="0" applyNumberFormat="1" applyFont="1" applyFill="1" applyBorder="1" applyAlignment="1">
      <alignment vertical="center"/>
    </xf>
    <xf numFmtId="0" fontId="49" fillId="2" borderId="0" xfId="58" applyFont="1" applyFill="1"/>
    <xf numFmtId="0" fontId="50" fillId="2" borderId="0" xfId="58" applyNumberFormat="1" applyFont="1" applyFill="1" applyAlignment="1" applyProtection="1">
      <alignment horizontal="centerContinuous" vertical="center"/>
    </xf>
    <xf numFmtId="0" fontId="13" fillId="2" borderId="0" xfId="58" applyFont="1" applyFill="1" applyAlignment="1">
      <alignment vertical="center"/>
    </xf>
    <xf numFmtId="0" fontId="13" fillId="2" borderId="0" xfId="58" applyFont="1" applyFill="1"/>
    <xf numFmtId="0" fontId="13" fillId="2" borderId="0" xfId="58" applyFont="1" applyFill="1" applyAlignment="1">
      <alignment horizontal="right" vertical="center"/>
    </xf>
    <xf numFmtId="0" fontId="13" fillId="2" borderId="1" xfId="58" applyNumberFormat="1" applyFont="1" applyFill="1" applyBorder="1" applyAlignment="1" applyProtection="1">
      <alignment horizontal="center" vertical="center"/>
    </xf>
    <xf numFmtId="0" fontId="13" fillId="2" borderId="5" xfId="58" applyNumberFormat="1" applyFont="1" applyFill="1" applyBorder="1" applyAlignment="1" applyProtection="1">
      <alignment horizontal="center" vertical="center"/>
    </xf>
    <xf numFmtId="0" fontId="13" fillId="2" borderId="5" xfId="58" applyNumberFormat="1" applyFont="1" applyFill="1" applyBorder="1" applyAlignment="1" applyProtection="1">
      <alignment horizontal="center" vertical="center" wrapText="1"/>
    </xf>
    <xf numFmtId="0" fontId="13" fillId="2" borderId="9" xfId="58" applyNumberFormat="1" applyFont="1" applyFill="1" applyBorder="1" applyAlignment="1" applyProtection="1">
      <alignment horizontal="center" vertical="center"/>
    </xf>
    <xf numFmtId="0" fontId="13" fillId="2" borderId="10" xfId="58" applyNumberFormat="1" applyFont="1" applyFill="1" applyBorder="1" applyAlignment="1" applyProtection="1">
      <alignment horizontal="center" vertical="center"/>
    </xf>
    <xf numFmtId="0" fontId="13" fillId="2" borderId="11" xfId="58" applyNumberFormat="1" applyFont="1" applyFill="1" applyBorder="1" applyAlignment="1" applyProtection="1">
      <alignment horizontal="center" vertical="center"/>
    </xf>
    <xf numFmtId="0" fontId="13" fillId="2" borderId="12" xfId="58" applyNumberFormat="1" applyFont="1" applyFill="1" applyBorder="1" applyAlignment="1" applyProtection="1">
      <alignment horizontal="center" vertical="center"/>
    </xf>
    <xf numFmtId="0" fontId="13" fillId="2" borderId="12" xfId="58" applyNumberFormat="1" applyFont="1" applyFill="1" applyBorder="1" applyAlignment="1" applyProtection="1">
      <alignment horizontal="center" vertical="center" wrapText="1"/>
    </xf>
    <xf numFmtId="0" fontId="13" fillId="2" borderId="13" xfId="58" applyNumberFormat="1" applyFont="1" applyFill="1" applyBorder="1" applyAlignment="1" applyProtection="1">
      <alignment horizontal="center" vertical="center"/>
    </xf>
    <xf numFmtId="0" fontId="13" fillId="2" borderId="0" xfId="58" applyNumberFormat="1" applyFont="1" applyFill="1" applyBorder="1" applyAlignment="1" applyProtection="1">
      <alignment horizontal="center" vertical="center"/>
    </xf>
    <xf numFmtId="0" fontId="13" fillId="2" borderId="14" xfId="58" applyNumberFormat="1" applyFont="1" applyFill="1" applyBorder="1" applyAlignment="1" applyProtection="1">
      <alignment horizontal="center" vertical="center"/>
    </xf>
    <xf numFmtId="0" fontId="13" fillId="2" borderId="15" xfId="58" applyNumberFormat="1" applyFont="1" applyFill="1" applyBorder="1" applyAlignment="1" applyProtection="1">
      <alignment horizontal="center" vertical="center"/>
    </xf>
    <xf numFmtId="0" fontId="13" fillId="2" borderId="7" xfId="58" applyNumberFormat="1" applyFont="1" applyFill="1" applyBorder="1" applyAlignment="1" applyProtection="1">
      <alignment horizontal="center" vertical="center"/>
    </xf>
    <xf numFmtId="0" fontId="13" fillId="2" borderId="16" xfId="58" applyNumberFormat="1" applyFont="1" applyFill="1" applyBorder="1" applyAlignment="1" applyProtection="1">
      <alignment horizontal="center" vertical="center"/>
    </xf>
    <xf numFmtId="0" fontId="13" fillId="2" borderId="6" xfId="58" applyNumberFormat="1" applyFont="1" applyFill="1" applyBorder="1" applyAlignment="1" applyProtection="1">
      <alignment horizontal="center" vertical="center"/>
    </xf>
    <xf numFmtId="0" fontId="13" fillId="2" borderId="6" xfId="58" applyNumberFormat="1" applyFont="1" applyFill="1" applyBorder="1" applyAlignment="1" applyProtection="1">
      <alignment horizontal="center" vertical="center" wrapText="1"/>
    </xf>
    <xf numFmtId="0" fontId="13" fillId="2" borderId="1" xfId="58" applyNumberFormat="1" applyFont="1" applyFill="1" applyBorder="1" applyAlignment="1" applyProtection="1">
      <alignment horizontal="center" vertical="center" wrapText="1"/>
    </xf>
    <xf numFmtId="0" fontId="13" fillId="2" borderId="1" xfId="58" applyFont="1" applyFill="1" applyBorder="1" applyAlignment="1">
      <alignment horizontal="center" vertical="center" wrapText="1"/>
    </xf>
    <xf numFmtId="183" fontId="13" fillId="2" borderId="4" xfId="58" applyNumberFormat="1" applyFont="1" applyFill="1" applyBorder="1" applyAlignment="1" applyProtection="1">
      <alignment horizontal="right" vertical="center" wrapText="1"/>
    </xf>
    <xf numFmtId="183" fontId="13" fillId="2" borderId="1" xfId="58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51" fillId="2" borderId="0" xfId="0" applyFont="1" applyFill="1" applyAlignment="1"/>
    <xf numFmtId="0" fontId="52" fillId="2" borderId="0" xfId="0" applyFont="1" applyFill="1" applyAlignment="1"/>
    <xf numFmtId="0" fontId="53" fillId="2" borderId="0" xfId="0" applyNumberFormat="1" applyFont="1" applyFill="1" applyBorder="1" applyAlignment="1" applyProtection="1">
      <alignment horizontal="center" vertical="center"/>
    </xf>
    <xf numFmtId="1" fontId="53" fillId="2" borderId="0" xfId="0" applyNumberFormat="1" applyFont="1" applyFill="1" applyBorder="1" applyAlignment="1" applyProtection="1">
      <alignment horizontal="center" vertical="center" wrapText="1"/>
    </xf>
    <xf numFmtId="0" fontId="54" fillId="2" borderId="0" xfId="0" applyNumberFormat="1" applyFont="1" applyFill="1" applyBorder="1" applyAlignment="1" applyProtection="1">
      <alignment horizontal="left"/>
    </xf>
    <xf numFmtId="1" fontId="54" fillId="2" borderId="0" xfId="0" applyNumberFormat="1" applyFont="1" applyFill="1" applyBorder="1" applyAlignment="1" applyProtection="1">
      <alignment horizontal="right" wrapText="1"/>
    </xf>
    <xf numFmtId="0" fontId="55" fillId="2" borderId="8" xfId="0" applyNumberFormat="1" applyFont="1" applyFill="1" applyBorder="1" applyAlignment="1" applyProtection="1">
      <alignment horizontal="center" vertical="center"/>
    </xf>
    <xf numFmtId="1" fontId="55" fillId="2" borderId="8" xfId="0" applyNumberFormat="1" applyFont="1" applyFill="1" applyBorder="1" applyAlignment="1" applyProtection="1">
      <alignment horizontal="center" vertical="center" wrapText="1"/>
    </xf>
    <xf numFmtId="0" fontId="56" fillId="2" borderId="8" xfId="0" applyNumberFormat="1" applyFont="1" applyFill="1" applyBorder="1" applyAlignment="1" applyProtection="1">
      <alignment vertical="center"/>
    </xf>
    <xf numFmtId="1" fontId="57" fillId="2" borderId="8" xfId="0" applyNumberFormat="1" applyFont="1" applyFill="1" applyBorder="1" applyAlignment="1" applyProtection="1">
      <alignment horizontal="center" vertical="center" wrapText="1"/>
    </xf>
    <xf numFmtId="1" fontId="56" fillId="2" borderId="8" xfId="0" applyNumberFormat="1" applyFont="1" applyFill="1" applyBorder="1" applyAlignment="1" applyProtection="1">
      <alignment horizontal="center" vertical="center" wrapText="1"/>
    </xf>
    <xf numFmtId="1" fontId="58" fillId="2" borderId="0" xfId="0" applyNumberFormat="1" applyFont="1" applyFill="1" applyBorder="1" applyAlignment="1" applyProtection="1"/>
    <xf numFmtId="177" fontId="24" fillId="2" borderId="0" xfId="0" applyNumberFormat="1" applyFont="1" applyFill="1" applyAlignment="1"/>
    <xf numFmtId="177" fontId="59" fillId="2" borderId="0" xfId="0" applyNumberFormat="1" applyFont="1" applyFill="1" applyAlignment="1">
      <alignment vertical="center"/>
    </xf>
    <xf numFmtId="177" fontId="12" fillId="2" borderId="0" xfId="0" applyNumberFormat="1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177" fontId="12" fillId="2" borderId="0" xfId="0" applyNumberFormat="1" applyFont="1" applyFill="1" applyAlignment="1"/>
    <xf numFmtId="177" fontId="12" fillId="2" borderId="0" xfId="0" applyNumberFormat="1" applyFont="1" applyFill="1" applyAlignment="1">
      <alignment horizontal="center" vertical="center"/>
    </xf>
    <xf numFmtId="177" fontId="24" fillId="2" borderId="0" xfId="0" applyNumberFormat="1" applyFont="1" applyFill="1" applyAlignment="1">
      <alignment horizontal="center" vertical="center"/>
    </xf>
    <xf numFmtId="177" fontId="18" fillId="2" borderId="0" xfId="0" applyNumberFormat="1" applyFont="1" applyFill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20" fillId="2" borderId="1" xfId="0" applyNumberFormat="1" applyFont="1" applyFill="1" applyBorder="1" applyAlignment="1">
      <alignment horizontal="center" vertical="center"/>
    </xf>
    <xf numFmtId="177" fontId="20" fillId="2" borderId="0" xfId="0" applyNumberFormat="1" applyFont="1" applyFill="1" applyAlignment="1"/>
    <xf numFmtId="177" fontId="4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7" fontId="2" fillId="2" borderId="1" xfId="56" applyNumberFormat="1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41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4" fontId="0" fillId="2" borderId="0" xfId="0" applyNumberFormat="1" applyFill="1" applyAlignment="1">
      <alignment vertical="center"/>
    </xf>
    <xf numFmtId="184" fontId="2" fillId="2" borderId="0" xfId="0" applyNumberFormat="1" applyFont="1" applyFill="1" applyAlignment="1">
      <alignment horizontal="center" vertical="center"/>
    </xf>
    <xf numFmtId="184" fontId="2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84" fontId="2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vertical="center"/>
    </xf>
    <xf numFmtId="184" fontId="41" fillId="2" borderId="1" xfId="0" applyNumberFormat="1" applyFont="1" applyFill="1" applyBorder="1" applyAlignment="1">
      <alignment horizontal="center" vertical="center"/>
    </xf>
    <xf numFmtId="184" fontId="2" fillId="2" borderId="1" xfId="54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vertical="center"/>
    </xf>
    <xf numFmtId="0" fontId="12" fillId="2" borderId="1" xfId="50" applyFont="1" applyFill="1" applyBorder="1" applyAlignment="1" quotePrefix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_2014年对账（4.20定）" xfId="51"/>
    <cellStyle name="常规 3" xfId="52"/>
    <cellStyle name="常规 4" xfId="53"/>
    <cellStyle name="常规 5" xfId="54"/>
    <cellStyle name="常规_2016年省级国有资本经营支出预算表" xfId="55"/>
    <cellStyle name="常规_21湖北省2015年地方财政预算表（20150331报部）" xfId="56"/>
    <cellStyle name="千位分隔 2" xfId="57"/>
    <cellStyle name="常规_三公经费表" xfId="58"/>
    <cellStyle name="常规 11 7" xfId="59"/>
    <cellStyle name="常规 4 2" xfId="60"/>
  </cellStyles>
  <tableStyles count="0" defaultTableStyle="TableStyleMedium2" defaultPivotStyle="PivotStyleMedium9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8543;&#21439;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Zeros="0" topLeftCell="A3" workbookViewId="0">
      <selection activeCell="A1" sqref="$A1:$XFD1"/>
    </sheetView>
  </sheetViews>
  <sheetFormatPr defaultColWidth="8" defaultRowHeight="13.5" outlineLevelCol="2"/>
  <cols>
    <col min="1" max="1" width="17.75" style="268" customWidth="1"/>
    <col min="2" max="2" width="45" style="268" customWidth="1"/>
    <col min="3" max="3" width="18.125" style="269" customWidth="1"/>
    <col min="4" max="256" width="8" style="268"/>
    <col min="257" max="257" width="17.75" style="268" customWidth="1"/>
    <col min="258" max="258" width="57" style="268" customWidth="1"/>
    <col min="259" max="259" width="20.375" style="268" customWidth="1"/>
    <col min="260" max="512" width="8" style="268"/>
    <col min="513" max="513" width="17.75" style="268" customWidth="1"/>
    <col min="514" max="514" width="57" style="268" customWidth="1"/>
    <col min="515" max="515" width="20.375" style="268" customWidth="1"/>
    <col min="516" max="768" width="8" style="268"/>
    <col min="769" max="769" width="17.75" style="268" customWidth="1"/>
    <col min="770" max="770" width="57" style="268" customWidth="1"/>
    <col min="771" max="771" width="20.375" style="268" customWidth="1"/>
    <col min="772" max="1024" width="8" style="268"/>
    <col min="1025" max="1025" width="17.75" style="268" customWidth="1"/>
    <col min="1026" max="1026" width="57" style="268" customWidth="1"/>
    <col min="1027" max="1027" width="20.375" style="268" customWidth="1"/>
    <col min="1028" max="1280" width="8" style="268"/>
    <col min="1281" max="1281" width="17.75" style="268" customWidth="1"/>
    <col min="1282" max="1282" width="57" style="268" customWidth="1"/>
    <col min="1283" max="1283" width="20.375" style="268" customWidth="1"/>
    <col min="1284" max="1536" width="8" style="268"/>
    <col min="1537" max="1537" width="17.75" style="268" customWidth="1"/>
    <col min="1538" max="1538" width="57" style="268" customWidth="1"/>
    <col min="1539" max="1539" width="20.375" style="268" customWidth="1"/>
    <col min="1540" max="1792" width="8" style="268"/>
    <col min="1793" max="1793" width="17.75" style="268" customWidth="1"/>
    <col min="1794" max="1794" width="57" style="268" customWidth="1"/>
    <col min="1795" max="1795" width="20.375" style="268" customWidth="1"/>
    <col min="1796" max="2048" width="8" style="268"/>
    <col min="2049" max="2049" width="17.75" style="268" customWidth="1"/>
    <col min="2050" max="2050" width="57" style="268" customWidth="1"/>
    <col min="2051" max="2051" width="20.375" style="268" customWidth="1"/>
    <col min="2052" max="2304" width="8" style="268"/>
    <col min="2305" max="2305" width="17.75" style="268" customWidth="1"/>
    <col min="2306" max="2306" width="57" style="268" customWidth="1"/>
    <col min="2307" max="2307" width="20.375" style="268" customWidth="1"/>
    <col min="2308" max="2560" width="8" style="268"/>
    <col min="2561" max="2561" width="17.75" style="268" customWidth="1"/>
    <col min="2562" max="2562" width="57" style="268" customWidth="1"/>
    <col min="2563" max="2563" width="20.375" style="268" customWidth="1"/>
    <col min="2564" max="2816" width="8" style="268"/>
    <col min="2817" max="2817" width="17.75" style="268" customWidth="1"/>
    <col min="2818" max="2818" width="57" style="268" customWidth="1"/>
    <col min="2819" max="2819" width="20.375" style="268" customWidth="1"/>
    <col min="2820" max="3072" width="8" style="268"/>
    <col min="3073" max="3073" width="17.75" style="268" customWidth="1"/>
    <col min="3074" max="3074" width="57" style="268" customWidth="1"/>
    <col min="3075" max="3075" width="20.375" style="268" customWidth="1"/>
    <col min="3076" max="3328" width="8" style="268"/>
    <col min="3329" max="3329" width="17.75" style="268" customWidth="1"/>
    <col min="3330" max="3330" width="57" style="268" customWidth="1"/>
    <col min="3331" max="3331" width="20.375" style="268" customWidth="1"/>
    <col min="3332" max="3584" width="8" style="268"/>
    <col min="3585" max="3585" width="17.75" style="268" customWidth="1"/>
    <col min="3586" max="3586" width="57" style="268" customWidth="1"/>
    <col min="3587" max="3587" width="20.375" style="268" customWidth="1"/>
    <col min="3588" max="3840" width="8" style="268"/>
    <col min="3841" max="3841" width="17.75" style="268" customWidth="1"/>
    <col min="3842" max="3842" width="57" style="268" customWidth="1"/>
    <col min="3843" max="3843" width="20.375" style="268" customWidth="1"/>
    <col min="3844" max="4096" width="8" style="268"/>
    <col min="4097" max="4097" width="17.75" style="268" customWidth="1"/>
    <col min="4098" max="4098" width="57" style="268" customWidth="1"/>
    <col min="4099" max="4099" width="20.375" style="268" customWidth="1"/>
    <col min="4100" max="4352" width="8" style="268"/>
    <col min="4353" max="4353" width="17.75" style="268" customWidth="1"/>
    <col min="4354" max="4354" width="57" style="268" customWidth="1"/>
    <col min="4355" max="4355" width="20.375" style="268" customWidth="1"/>
    <col min="4356" max="4608" width="8" style="268"/>
    <col min="4609" max="4609" width="17.75" style="268" customWidth="1"/>
    <col min="4610" max="4610" width="57" style="268" customWidth="1"/>
    <col min="4611" max="4611" width="20.375" style="268" customWidth="1"/>
    <col min="4612" max="4864" width="8" style="268"/>
    <col min="4865" max="4865" width="17.75" style="268" customWidth="1"/>
    <col min="4866" max="4866" width="57" style="268" customWidth="1"/>
    <col min="4867" max="4867" width="20.375" style="268" customWidth="1"/>
    <col min="4868" max="5120" width="8" style="268"/>
    <col min="5121" max="5121" width="17.75" style="268" customWidth="1"/>
    <col min="5122" max="5122" width="57" style="268" customWidth="1"/>
    <col min="5123" max="5123" width="20.375" style="268" customWidth="1"/>
    <col min="5124" max="5376" width="8" style="268"/>
    <col min="5377" max="5377" width="17.75" style="268" customWidth="1"/>
    <col min="5378" max="5378" width="57" style="268" customWidth="1"/>
    <col min="5379" max="5379" width="20.375" style="268" customWidth="1"/>
    <col min="5380" max="5632" width="8" style="268"/>
    <col min="5633" max="5633" width="17.75" style="268" customWidth="1"/>
    <col min="5634" max="5634" width="57" style="268" customWidth="1"/>
    <col min="5635" max="5635" width="20.375" style="268" customWidth="1"/>
    <col min="5636" max="5888" width="8" style="268"/>
    <col min="5889" max="5889" width="17.75" style="268" customWidth="1"/>
    <col min="5890" max="5890" width="57" style="268" customWidth="1"/>
    <col min="5891" max="5891" width="20.375" style="268" customWidth="1"/>
    <col min="5892" max="6144" width="8" style="268"/>
    <col min="6145" max="6145" width="17.75" style="268" customWidth="1"/>
    <col min="6146" max="6146" width="57" style="268" customWidth="1"/>
    <col min="6147" max="6147" width="20.375" style="268" customWidth="1"/>
    <col min="6148" max="6400" width="8" style="268"/>
    <col min="6401" max="6401" width="17.75" style="268" customWidth="1"/>
    <col min="6402" max="6402" width="57" style="268" customWidth="1"/>
    <col min="6403" max="6403" width="20.375" style="268" customWidth="1"/>
    <col min="6404" max="6656" width="8" style="268"/>
    <col min="6657" max="6657" width="17.75" style="268" customWidth="1"/>
    <col min="6658" max="6658" width="57" style="268" customWidth="1"/>
    <col min="6659" max="6659" width="20.375" style="268" customWidth="1"/>
    <col min="6660" max="6912" width="8" style="268"/>
    <col min="6913" max="6913" width="17.75" style="268" customWidth="1"/>
    <col min="6914" max="6914" width="57" style="268" customWidth="1"/>
    <col min="6915" max="6915" width="20.375" style="268" customWidth="1"/>
    <col min="6916" max="7168" width="8" style="268"/>
    <col min="7169" max="7169" width="17.75" style="268" customWidth="1"/>
    <col min="7170" max="7170" width="57" style="268" customWidth="1"/>
    <col min="7171" max="7171" width="20.375" style="268" customWidth="1"/>
    <col min="7172" max="7424" width="8" style="268"/>
    <col min="7425" max="7425" width="17.75" style="268" customWidth="1"/>
    <col min="7426" max="7426" width="57" style="268" customWidth="1"/>
    <col min="7427" max="7427" width="20.375" style="268" customWidth="1"/>
    <col min="7428" max="7680" width="8" style="268"/>
    <col min="7681" max="7681" width="17.75" style="268" customWidth="1"/>
    <col min="7682" max="7682" width="57" style="268" customWidth="1"/>
    <col min="7683" max="7683" width="20.375" style="268" customWidth="1"/>
    <col min="7684" max="7936" width="8" style="268"/>
    <col min="7937" max="7937" width="17.75" style="268" customWidth="1"/>
    <col min="7938" max="7938" width="57" style="268" customWidth="1"/>
    <col min="7939" max="7939" width="20.375" style="268" customWidth="1"/>
    <col min="7940" max="8192" width="8" style="268"/>
    <col min="8193" max="8193" width="17.75" style="268" customWidth="1"/>
    <col min="8194" max="8194" width="57" style="268" customWidth="1"/>
    <col min="8195" max="8195" width="20.375" style="268" customWidth="1"/>
    <col min="8196" max="8448" width="8" style="268"/>
    <col min="8449" max="8449" width="17.75" style="268" customWidth="1"/>
    <col min="8450" max="8450" width="57" style="268" customWidth="1"/>
    <col min="8451" max="8451" width="20.375" style="268" customWidth="1"/>
    <col min="8452" max="8704" width="8" style="268"/>
    <col min="8705" max="8705" width="17.75" style="268" customWidth="1"/>
    <col min="8706" max="8706" width="57" style="268" customWidth="1"/>
    <col min="8707" max="8707" width="20.375" style="268" customWidth="1"/>
    <col min="8708" max="8960" width="8" style="268"/>
    <col min="8961" max="8961" width="17.75" style="268" customWidth="1"/>
    <col min="8962" max="8962" width="57" style="268" customWidth="1"/>
    <col min="8963" max="8963" width="20.375" style="268" customWidth="1"/>
    <col min="8964" max="9216" width="8" style="268"/>
    <col min="9217" max="9217" width="17.75" style="268" customWidth="1"/>
    <col min="9218" max="9218" width="57" style="268" customWidth="1"/>
    <col min="9219" max="9219" width="20.375" style="268" customWidth="1"/>
    <col min="9220" max="9472" width="8" style="268"/>
    <col min="9473" max="9473" width="17.75" style="268" customWidth="1"/>
    <col min="9474" max="9474" width="57" style="268" customWidth="1"/>
    <col min="9475" max="9475" width="20.375" style="268" customWidth="1"/>
    <col min="9476" max="9728" width="8" style="268"/>
    <col min="9729" max="9729" width="17.75" style="268" customWidth="1"/>
    <col min="9730" max="9730" width="57" style="268" customWidth="1"/>
    <col min="9731" max="9731" width="20.375" style="268" customWidth="1"/>
    <col min="9732" max="9984" width="8" style="268"/>
    <col min="9985" max="9985" width="17.75" style="268" customWidth="1"/>
    <col min="9986" max="9986" width="57" style="268" customWidth="1"/>
    <col min="9987" max="9987" width="20.375" style="268" customWidth="1"/>
    <col min="9988" max="10240" width="8" style="268"/>
    <col min="10241" max="10241" width="17.75" style="268" customWidth="1"/>
    <col min="10242" max="10242" width="57" style="268" customWidth="1"/>
    <col min="10243" max="10243" width="20.375" style="268" customWidth="1"/>
    <col min="10244" max="10496" width="8" style="268"/>
    <col min="10497" max="10497" width="17.75" style="268" customWidth="1"/>
    <col min="10498" max="10498" width="57" style="268" customWidth="1"/>
    <col min="10499" max="10499" width="20.375" style="268" customWidth="1"/>
    <col min="10500" max="10752" width="8" style="268"/>
    <col min="10753" max="10753" width="17.75" style="268" customWidth="1"/>
    <col min="10754" max="10754" width="57" style="268" customWidth="1"/>
    <col min="10755" max="10755" width="20.375" style="268" customWidth="1"/>
    <col min="10756" max="11008" width="8" style="268"/>
    <col min="11009" max="11009" width="17.75" style="268" customWidth="1"/>
    <col min="11010" max="11010" width="57" style="268" customWidth="1"/>
    <col min="11011" max="11011" width="20.375" style="268" customWidth="1"/>
    <col min="11012" max="11264" width="8" style="268"/>
    <col min="11265" max="11265" width="17.75" style="268" customWidth="1"/>
    <col min="11266" max="11266" width="57" style="268" customWidth="1"/>
    <col min="11267" max="11267" width="20.375" style="268" customWidth="1"/>
    <col min="11268" max="11520" width="8" style="268"/>
    <col min="11521" max="11521" width="17.75" style="268" customWidth="1"/>
    <col min="11522" max="11522" width="57" style="268" customWidth="1"/>
    <col min="11523" max="11523" width="20.375" style="268" customWidth="1"/>
    <col min="11524" max="11776" width="8" style="268"/>
    <col min="11777" max="11777" width="17.75" style="268" customWidth="1"/>
    <col min="11778" max="11778" width="57" style="268" customWidth="1"/>
    <col min="11779" max="11779" width="20.375" style="268" customWidth="1"/>
    <col min="11780" max="12032" width="8" style="268"/>
    <col min="12033" max="12033" width="17.75" style="268" customWidth="1"/>
    <col min="12034" max="12034" width="57" style="268" customWidth="1"/>
    <col min="12035" max="12035" width="20.375" style="268" customWidth="1"/>
    <col min="12036" max="12288" width="8" style="268"/>
    <col min="12289" max="12289" width="17.75" style="268" customWidth="1"/>
    <col min="12290" max="12290" width="57" style="268" customWidth="1"/>
    <col min="12291" max="12291" width="20.375" style="268" customWidth="1"/>
    <col min="12292" max="12544" width="8" style="268"/>
    <col min="12545" max="12545" width="17.75" style="268" customWidth="1"/>
    <col min="12546" max="12546" width="57" style="268" customWidth="1"/>
    <col min="12547" max="12547" width="20.375" style="268" customWidth="1"/>
    <col min="12548" max="12800" width="8" style="268"/>
    <col min="12801" max="12801" width="17.75" style="268" customWidth="1"/>
    <col min="12802" max="12802" width="57" style="268" customWidth="1"/>
    <col min="12803" max="12803" width="20.375" style="268" customWidth="1"/>
    <col min="12804" max="13056" width="8" style="268"/>
    <col min="13057" max="13057" width="17.75" style="268" customWidth="1"/>
    <col min="13058" max="13058" width="57" style="268" customWidth="1"/>
    <col min="13059" max="13059" width="20.375" style="268" customWidth="1"/>
    <col min="13060" max="13312" width="8" style="268"/>
    <col min="13313" max="13313" width="17.75" style="268" customWidth="1"/>
    <col min="13314" max="13314" width="57" style="268" customWidth="1"/>
    <col min="13315" max="13315" width="20.375" style="268" customWidth="1"/>
    <col min="13316" max="13568" width="8" style="268"/>
    <col min="13569" max="13569" width="17.75" style="268" customWidth="1"/>
    <col min="13570" max="13570" width="57" style="268" customWidth="1"/>
    <col min="13571" max="13571" width="20.375" style="268" customWidth="1"/>
    <col min="13572" max="13824" width="8" style="268"/>
    <col min="13825" max="13825" width="17.75" style="268" customWidth="1"/>
    <col min="13826" max="13826" width="57" style="268" customWidth="1"/>
    <col min="13827" max="13827" width="20.375" style="268" customWidth="1"/>
    <col min="13828" max="14080" width="8" style="268"/>
    <col min="14081" max="14081" width="17.75" style="268" customWidth="1"/>
    <col min="14082" max="14082" width="57" style="268" customWidth="1"/>
    <col min="14083" max="14083" width="20.375" style="268" customWidth="1"/>
    <col min="14084" max="14336" width="8" style="268"/>
    <col min="14337" max="14337" width="17.75" style="268" customWidth="1"/>
    <col min="14338" max="14338" width="57" style="268" customWidth="1"/>
    <col min="14339" max="14339" width="20.375" style="268" customWidth="1"/>
    <col min="14340" max="14592" width="8" style="268"/>
    <col min="14593" max="14593" width="17.75" style="268" customWidth="1"/>
    <col min="14594" max="14594" width="57" style="268" customWidth="1"/>
    <col min="14595" max="14595" width="20.375" style="268" customWidth="1"/>
    <col min="14596" max="14848" width="8" style="268"/>
    <col min="14849" max="14849" width="17.75" style="268" customWidth="1"/>
    <col min="14850" max="14850" width="57" style="268" customWidth="1"/>
    <col min="14851" max="14851" width="20.375" style="268" customWidth="1"/>
    <col min="14852" max="15104" width="8" style="268"/>
    <col min="15105" max="15105" width="17.75" style="268" customWidth="1"/>
    <col min="15106" max="15106" width="57" style="268" customWidth="1"/>
    <col min="15107" max="15107" width="20.375" style="268" customWidth="1"/>
    <col min="15108" max="15360" width="8" style="268"/>
    <col min="15361" max="15361" width="17.75" style="268" customWidth="1"/>
    <col min="15362" max="15362" width="57" style="268" customWidth="1"/>
    <col min="15363" max="15363" width="20.375" style="268" customWidth="1"/>
    <col min="15364" max="15616" width="8" style="268"/>
    <col min="15617" max="15617" width="17.75" style="268" customWidth="1"/>
    <col min="15618" max="15618" width="57" style="268" customWidth="1"/>
    <col min="15619" max="15619" width="20.375" style="268" customWidth="1"/>
    <col min="15620" max="15872" width="8" style="268"/>
    <col min="15873" max="15873" width="17.75" style="268" customWidth="1"/>
    <col min="15874" max="15874" width="57" style="268" customWidth="1"/>
    <col min="15875" max="15875" width="20.375" style="268" customWidth="1"/>
    <col min="15876" max="16128" width="8" style="268"/>
    <col min="16129" max="16129" width="17.75" style="268" customWidth="1"/>
    <col min="16130" max="16130" width="57" style="268" customWidth="1"/>
    <col min="16131" max="16131" width="20.375" style="268" customWidth="1"/>
    <col min="16132" max="16384" width="8" style="268"/>
  </cols>
  <sheetData>
    <row r="1" ht="23.25" customHeight="1" spans="1:1">
      <c r="A1" s="51" t="s">
        <v>0</v>
      </c>
    </row>
    <row r="2" ht="48" customHeight="1" spans="1:3">
      <c r="A2" s="53" t="s">
        <v>1</v>
      </c>
      <c r="B2" s="53"/>
      <c r="C2" s="53"/>
    </row>
    <row r="3" ht="23.25" customHeight="1" spans="3:3">
      <c r="C3" s="270" t="s">
        <v>2</v>
      </c>
    </row>
    <row r="4" s="265" customFormat="1" ht="22.5" customHeight="1" spans="1:3">
      <c r="A4" s="56" t="s">
        <v>3</v>
      </c>
      <c r="B4" s="56" t="s">
        <v>4</v>
      </c>
      <c r="C4" s="271" t="s">
        <v>5</v>
      </c>
    </row>
    <row r="5" s="266" customFormat="1" ht="22.5" customHeight="1" spans="1:3">
      <c r="A5" s="272"/>
      <c r="B5" s="272" t="s">
        <v>6</v>
      </c>
      <c r="C5" s="273">
        <f>SUM(C6,C21)</f>
        <v>136000</v>
      </c>
    </row>
    <row r="6" s="267" customFormat="1" ht="22.5" customHeight="1" spans="1:3">
      <c r="A6" s="274">
        <v>101</v>
      </c>
      <c r="B6" s="275" t="s">
        <v>7</v>
      </c>
      <c r="C6" s="276">
        <f>SUM(C7:C20)</f>
        <v>78000</v>
      </c>
    </row>
    <row r="7" s="266" customFormat="1" ht="22.5" customHeight="1" spans="1:3">
      <c r="A7" s="254">
        <v>10101</v>
      </c>
      <c r="B7" s="272" t="s">
        <v>8</v>
      </c>
      <c r="C7" s="277">
        <v>32497</v>
      </c>
    </row>
    <row r="8" s="266" customFormat="1" ht="22.5" customHeight="1" spans="1:3">
      <c r="A8" s="254">
        <v>10103</v>
      </c>
      <c r="B8" s="272" t="s">
        <v>9</v>
      </c>
      <c r="C8" s="277">
        <v>0</v>
      </c>
    </row>
    <row r="9" s="266" customFormat="1" ht="22.5" customHeight="1" spans="1:3">
      <c r="A9" s="254">
        <v>10104</v>
      </c>
      <c r="B9" s="272" t="s">
        <v>10</v>
      </c>
      <c r="C9" s="277">
        <v>12621</v>
      </c>
    </row>
    <row r="10" s="266" customFormat="1" ht="22.5" customHeight="1" spans="1:3">
      <c r="A10" s="254">
        <v>10106</v>
      </c>
      <c r="B10" s="272" t="s">
        <v>11</v>
      </c>
      <c r="C10" s="277">
        <v>857</v>
      </c>
    </row>
    <row r="11" s="266" customFormat="1" ht="22.5" customHeight="1" spans="1:3">
      <c r="A11" s="254">
        <v>10107</v>
      </c>
      <c r="B11" s="272" t="s">
        <v>12</v>
      </c>
      <c r="C11" s="277">
        <v>9601</v>
      </c>
    </row>
    <row r="12" s="266" customFormat="1" ht="22.5" customHeight="1" spans="1:3">
      <c r="A12" s="254">
        <v>10109</v>
      </c>
      <c r="B12" s="272" t="s">
        <v>13</v>
      </c>
      <c r="C12" s="277">
        <v>2646</v>
      </c>
    </row>
    <row r="13" s="266" customFormat="1" ht="22.5" customHeight="1" spans="1:3">
      <c r="A13" s="254">
        <v>10110</v>
      </c>
      <c r="B13" s="272" t="s">
        <v>14</v>
      </c>
      <c r="C13" s="277">
        <v>1215</v>
      </c>
    </row>
    <row r="14" s="266" customFormat="1" ht="22.5" customHeight="1" spans="1:3">
      <c r="A14" s="254">
        <v>10111</v>
      </c>
      <c r="B14" s="272" t="s">
        <v>15</v>
      </c>
      <c r="C14" s="277">
        <v>1135</v>
      </c>
    </row>
    <row r="15" s="266" customFormat="1" ht="22.5" customHeight="1" spans="1:3">
      <c r="A15" s="254">
        <v>10112</v>
      </c>
      <c r="B15" s="272" t="s">
        <v>16</v>
      </c>
      <c r="C15" s="277">
        <v>863</v>
      </c>
    </row>
    <row r="16" s="266" customFormat="1" ht="22.5" customHeight="1" spans="1:3">
      <c r="A16" s="254">
        <v>10113</v>
      </c>
      <c r="B16" s="272" t="s">
        <v>17</v>
      </c>
      <c r="C16" s="277">
        <v>612</v>
      </c>
    </row>
    <row r="17" s="266" customFormat="1" ht="22.5" customHeight="1" spans="1:3">
      <c r="A17" s="254">
        <v>10114</v>
      </c>
      <c r="B17" s="272" t="s">
        <v>18</v>
      </c>
      <c r="C17" s="277">
        <v>2932</v>
      </c>
    </row>
    <row r="18" s="266" customFormat="1" ht="22.5" customHeight="1" spans="1:3">
      <c r="A18" s="254">
        <v>10118</v>
      </c>
      <c r="B18" s="272" t="s">
        <v>19</v>
      </c>
      <c r="C18" s="277">
        <v>10000</v>
      </c>
    </row>
    <row r="19" s="266" customFormat="1" ht="22.5" customHeight="1" spans="1:3">
      <c r="A19" s="254">
        <v>10119</v>
      </c>
      <c r="B19" s="272" t="s">
        <v>20</v>
      </c>
      <c r="C19" s="277">
        <v>2880</v>
      </c>
    </row>
    <row r="20" s="266" customFormat="1" ht="22.5" customHeight="1" spans="1:3">
      <c r="A20" s="254">
        <v>10121</v>
      </c>
      <c r="B20" s="272" t="s">
        <v>21</v>
      </c>
      <c r="C20" s="277">
        <v>141</v>
      </c>
    </row>
    <row r="21" s="267" customFormat="1" ht="22.5" customHeight="1" spans="1:3">
      <c r="A21" s="274">
        <v>103</v>
      </c>
      <c r="B21" s="275" t="s">
        <v>22</v>
      </c>
      <c r="C21" s="276">
        <f>SUM(C22:C29)</f>
        <v>58000</v>
      </c>
    </row>
    <row r="22" s="266" customFormat="1" ht="22.5" customHeight="1" spans="1:3">
      <c r="A22" s="254">
        <v>10302</v>
      </c>
      <c r="B22" s="272" t="s">
        <v>23</v>
      </c>
      <c r="C22" s="277">
        <v>5366</v>
      </c>
    </row>
    <row r="23" s="266" customFormat="1" ht="22.5" customHeight="1" spans="1:3">
      <c r="A23" s="254">
        <v>10304</v>
      </c>
      <c r="B23" s="272" t="s">
        <v>24</v>
      </c>
      <c r="C23" s="277">
        <v>1283</v>
      </c>
    </row>
    <row r="24" s="266" customFormat="1" ht="22.5" customHeight="1" spans="1:3">
      <c r="A24" s="254">
        <v>10305</v>
      </c>
      <c r="B24" s="272" t="s">
        <v>25</v>
      </c>
      <c r="C24" s="277">
        <v>10741</v>
      </c>
    </row>
    <row r="25" s="266" customFormat="1" ht="22.5" customHeight="1" spans="1:3">
      <c r="A25" s="254">
        <v>10306</v>
      </c>
      <c r="B25" s="272" t="s">
        <v>26</v>
      </c>
      <c r="C25" s="278"/>
    </row>
    <row r="26" s="266" customFormat="1" ht="22.5" customHeight="1" spans="1:3">
      <c r="A26" s="254">
        <v>10307</v>
      </c>
      <c r="B26" s="272" t="s">
        <v>27</v>
      </c>
      <c r="C26" s="277">
        <v>40510</v>
      </c>
    </row>
    <row r="27" s="266" customFormat="1" ht="22.5" customHeight="1" spans="1:3">
      <c r="A27" s="254">
        <v>10308</v>
      </c>
      <c r="B27" s="272" t="s">
        <v>28</v>
      </c>
      <c r="C27" s="277"/>
    </row>
    <row r="28" s="266" customFormat="1" ht="22.5" customHeight="1" spans="1:3">
      <c r="A28" s="254">
        <v>10309</v>
      </c>
      <c r="B28" s="272" t="s">
        <v>29</v>
      </c>
      <c r="C28" s="277">
        <v>100</v>
      </c>
    </row>
    <row r="29" s="266" customFormat="1" ht="22.5" customHeight="1" spans="1:3">
      <c r="A29" s="254">
        <v>10399</v>
      </c>
      <c r="B29" s="272" t="s">
        <v>30</v>
      </c>
      <c r="C29" s="277"/>
    </row>
  </sheetData>
  <mergeCells count="1">
    <mergeCell ref="A2:C2"/>
  </mergeCells>
  <printOptions horizontalCentered="1"/>
  <pageMargins left="0.708333333333333" right="0.708333333333333" top="0.984027777777778" bottom="1.18055555555556" header="0.314583333333333" footer="0.747916666666667"/>
  <pageSetup paperSize="9" firstPageNumber="77" orientation="portrait" useFirstPageNumber="1" horizontalDpi="600"/>
  <headerFooter>
    <oddFooter>&amp;C&amp;"方正报宋_GBK"&amp;12&amp;B— &amp;P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"/>
    </sheetView>
  </sheetViews>
  <sheetFormatPr defaultColWidth="10" defaultRowHeight="14.25" outlineLevelCol="2"/>
  <cols>
    <col min="1" max="1" width="16.25" style="98" customWidth="1"/>
    <col min="2" max="2" width="44.875" style="98" customWidth="1"/>
    <col min="3" max="3" width="19" style="98" customWidth="1"/>
    <col min="4" max="16384" width="10" style="98"/>
  </cols>
  <sheetData>
    <row r="1" s="94" customFormat="1" ht="30.95" customHeight="1" spans="1:1">
      <c r="A1" s="99" t="s">
        <v>1385</v>
      </c>
    </row>
    <row r="2" s="95" customFormat="1" ht="72.75" customHeight="1" spans="1:3">
      <c r="A2" s="100" t="s">
        <v>1386</v>
      </c>
      <c r="B2" s="101"/>
      <c r="C2" s="101"/>
    </row>
    <row r="3" s="96" customFormat="1" ht="26.25" customHeight="1" spans="2:3">
      <c r="B3" s="102"/>
      <c r="C3" s="103" t="s">
        <v>2</v>
      </c>
    </row>
    <row r="4" s="97" customFormat="1" ht="24.95" customHeight="1" spans="1:3">
      <c r="A4" s="104" t="s">
        <v>3</v>
      </c>
      <c r="B4" s="105" t="s">
        <v>4</v>
      </c>
      <c r="C4" s="105" t="s">
        <v>5</v>
      </c>
    </row>
    <row r="5" s="96" customFormat="1" ht="24.95" customHeight="1" spans="1:3">
      <c r="A5" s="106">
        <v>223</v>
      </c>
      <c r="B5" s="107" t="s">
        <v>1387</v>
      </c>
      <c r="C5" s="108">
        <f t="shared" ref="C5:C8" si="0">SUM(C6)</f>
        <v>6</v>
      </c>
    </row>
    <row r="6" s="96" customFormat="1" ht="24.95" customHeight="1" spans="1:3">
      <c r="A6" s="106">
        <v>22399</v>
      </c>
      <c r="B6" s="106" t="s">
        <v>1388</v>
      </c>
      <c r="C6" s="108">
        <f t="shared" si="0"/>
        <v>6</v>
      </c>
    </row>
    <row r="7" s="96" customFormat="1" ht="24.95" customHeight="1" spans="1:3">
      <c r="A7" s="106">
        <v>2239999</v>
      </c>
      <c r="B7" s="106" t="s">
        <v>1389</v>
      </c>
      <c r="C7" s="108">
        <v>6</v>
      </c>
    </row>
    <row r="8" s="98" customFormat="1" ht="24.95" customHeight="1" spans="1:3">
      <c r="A8" s="109">
        <v>230</v>
      </c>
      <c r="B8" s="110" t="s">
        <v>1369</v>
      </c>
      <c r="C8" s="111">
        <f t="shared" si="0"/>
        <v>25000</v>
      </c>
    </row>
    <row r="9" s="98" customFormat="1" ht="24.95" customHeight="1" spans="1:3">
      <c r="A9" s="109">
        <v>23008</v>
      </c>
      <c r="B9" s="112" t="s">
        <v>1390</v>
      </c>
      <c r="C9" s="111">
        <v>25000</v>
      </c>
    </row>
    <row r="10" s="98" customFormat="1" ht="24.95" customHeight="1" spans="1:3">
      <c r="A10" s="109">
        <v>2300803</v>
      </c>
      <c r="B10" s="112" t="s">
        <v>1391</v>
      </c>
      <c r="C10" s="111">
        <v>25000</v>
      </c>
    </row>
    <row r="11" s="98" customFormat="1" ht="24.95" customHeight="1" spans="1:3">
      <c r="A11" s="112"/>
      <c r="B11" s="113" t="s">
        <v>1062</v>
      </c>
      <c r="C11" s="111">
        <f>SUM(C5,C8)</f>
        <v>25006</v>
      </c>
    </row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workbookViewId="0">
      <selection activeCell="A11" sqref="A11"/>
    </sheetView>
  </sheetViews>
  <sheetFormatPr defaultColWidth="9" defaultRowHeight="15.75" customHeight="1" outlineLevelCol="4"/>
  <cols>
    <col min="1" max="1" width="10.4416666666667" style="68" customWidth="1"/>
    <col min="2" max="2" width="35.2166666666667" style="68" customWidth="1"/>
    <col min="3" max="3" width="8.88333333333333" style="71" customWidth="1"/>
    <col min="4" max="4" width="31.775" style="68" customWidth="1"/>
    <col min="5" max="16384" width="9" style="68"/>
  </cols>
  <sheetData>
    <row r="1" s="67" customFormat="1" ht="30" customHeight="1" spans="1:3">
      <c r="A1" s="72" t="s">
        <v>1392</v>
      </c>
      <c r="B1" s="68"/>
      <c r="C1" s="73"/>
    </row>
    <row r="2" s="68" customFormat="1" ht="41.25" customHeight="1" spans="1:4">
      <c r="A2" s="74" t="s">
        <v>1393</v>
      </c>
      <c r="B2" s="75"/>
      <c r="C2" s="75"/>
      <c r="D2" s="75"/>
    </row>
    <row r="3" s="68" customFormat="1" ht="25.95" customHeight="1" spans="1:4">
      <c r="A3" s="76"/>
      <c r="B3" s="77"/>
      <c r="C3" s="78"/>
      <c r="D3" s="79" t="s">
        <v>1394</v>
      </c>
    </row>
    <row r="4" s="69" customFormat="1" ht="22.05" customHeight="1" spans="1:5">
      <c r="A4" s="80" t="s">
        <v>1254</v>
      </c>
      <c r="B4" s="81" t="s">
        <v>1395</v>
      </c>
      <c r="C4" s="81" t="s">
        <v>1114</v>
      </c>
      <c r="D4" s="80" t="s">
        <v>1256</v>
      </c>
      <c r="E4" s="82"/>
    </row>
    <row r="5" s="70" customFormat="1" ht="24" customHeight="1" spans="1:4">
      <c r="A5" s="83" t="s">
        <v>1396</v>
      </c>
      <c r="B5" s="84" t="s">
        <v>1397</v>
      </c>
      <c r="C5" s="85"/>
      <c r="D5" s="86"/>
    </row>
    <row r="6" s="70" customFormat="1" ht="24" customHeight="1" spans="1:4">
      <c r="A6" s="83"/>
      <c r="B6" s="83"/>
      <c r="C6" s="85"/>
      <c r="D6" s="87"/>
    </row>
    <row r="7" s="70" customFormat="1" ht="24" customHeight="1" spans="1:4">
      <c r="A7" s="88"/>
      <c r="B7" s="89"/>
      <c r="C7" s="90"/>
      <c r="D7" s="91"/>
    </row>
    <row r="8" s="70" customFormat="1" ht="12.75" spans="1:4">
      <c r="A8" s="92" t="s">
        <v>1398</v>
      </c>
      <c r="B8" s="93"/>
      <c r="C8" s="93"/>
      <c r="D8" s="93"/>
    </row>
    <row r="9" s="70" customFormat="1" ht="12.75" spans="1:4">
      <c r="A9" s="93"/>
      <c r="B9" s="93"/>
      <c r="C9" s="93"/>
      <c r="D9" s="93"/>
    </row>
    <row r="10" s="70" customFormat="1" ht="12.75" spans="1:4">
      <c r="A10" s="93"/>
      <c r="B10" s="93"/>
      <c r="C10" s="93"/>
      <c r="D10" s="93"/>
    </row>
    <row r="11" s="70" customFormat="1" ht="12.75" spans="3:3">
      <c r="C11" s="82"/>
    </row>
    <row r="12" s="70" customFormat="1" ht="12.75" spans="3:3">
      <c r="C12" s="82"/>
    </row>
    <row r="13" s="70" customFormat="1" ht="12.75" spans="3:3">
      <c r="C13" s="82"/>
    </row>
    <row r="14" s="70" customFormat="1" ht="12.75" spans="3:3">
      <c r="C14" s="82"/>
    </row>
    <row r="15" s="70" customFormat="1" ht="12.75" spans="3:3">
      <c r="C15" s="82"/>
    </row>
    <row r="16" s="70" customFormat="1" ht="12.75" spans="3:3">
      <c r="C16" s="82"/>
    </row>
    <row r="17" s="70" customFormat="1" ht="12.75" spans="3:3">
      <c r="C17" s="82"/>
    </row>
    <row r="18" s="70" customFormat="1" ht="12.75" spans="3:3">
      <c r="C18" s="82"/>
    </row>
    <row r="19" s="70" customFormat="1" ht="12.75" spans="3:3">
      <c r="C19" s="82"/>
    </row>
    <row r="20" s="70" customFormat="1" ht="12.75" spans="3:3">
      <c r="C20" s="82"/>
    </row>
    <row r="21" s="70" customFormat="1" ht="12.75" spans="3:3">
      <c r="C21" s="82"/>
    </row>
    <row r="22" s="70" customFormat="1" ht="12.75" spans="3:3">
      <c r="C22" s="82"/>
    </row>
    <row r="23" s="70" customFormat="1" ht="12.75" spans="3:3">
      <c r="C23" s="82"/>
    </row>
    <row r="24" s="70" customFormat="1" ht="12.75" spans="3:3">
      <c r="C24" s="82"/>
    </row>
    <row r="25" s="70" customFormat="1" ht="12.75" spans="3:3">
      <c r="C25" s="82"/>
    </row>
    <row r="26" s="70" customFormat="1" ht="12.75" spans="3:3">
      <c r="C26" s="82"/>
    </row>
    <row r="27" s="70" customFormat="1" ht="12.75" spans="3:3">
      <c r="C27" s="82"/>
    </row>
    <row r="28" s="70" customFormat="1" ht="12.75" spans="3:3">
      <c r="C28" s="82"/>
    </row>
    <row r="29" s="70" customFormat="1" ht="12.75" spans="3:3">
      <c r="C29" s="82"/>
    </row>
    <row r="30" s="70" customFormat="1" ht="12.75" spans="3:3">
      <c r="C30" s="82"/>
    </row>
    <row r="31" s="70" customFormat="1" ht="12.75" spans="3:3">
      <c r="C31" s="82"/>
    </row>
    <row r="32" s="70" customFormat="1" ht="12.75" spans="3:3">
      <c r="C32" s="82"/>
    </row>
    <row r="33" s="70" customFormat="1" ht="12.75" spans="3:3">
      <c r="C33" s="82"/>
    </row>
    <row r="34" s="70" customFormat="1" ht="12.75" spans="3:3">
      <c r="C34" s="82"/>
    </row>
    <row r="35" s="70" customFormat="1" ht="12.75" spans="3:3">
      <c r="C35" s="82"/>
    </row>
    <row r="36" s="70" customFormat="1" ht="12.75" spans="3:3">
      <c r="C36" s="82"/>
    </row>
    <row r="37" s="70" customFormat="1" ht="12.75" spans="3:3">
      <c r="C37" s="82"/>
    </row>
    <row r="38" s="70" customFormat="1" ht="12.75" spans="3:3">
      <c r="C38" s="82"/>
    </row>
    <row r="39" s="70" customFormat="1" ht="12.75" spans="3:3">
      <c r="C39" s="82"/>
    </row>
    <row r="40" s="70" customFormat="1" ht="12.75" spans="3:3">
      <c r="C40" s="82"/>
    </row>
    <row r="41" s="70" customFormat="1" ht="12.75" spans="3:3">
      <c r="C41" s="82"/>
    </row>
    <row r="42" s="70" customFormat="1" ht="12.75" spans="3:3">
      <c r="C42" s="82"/>
    </row>
    <row r="43" s="70" customFormat="1" ht="12.75" spans="3:3">
      <c r="C43" s="82"/>
    </row>
    <row r="44" s="70" customFormat="1" ht="12.75" spans="3:3">
      <c r="C44" s="82"/>
    </row>
    <row r="45" s="70" customFormat="1" ht="12.75" spans="3:3">
      <c r="C45" s="82"/>
    </row>
    <row r="46" s="70" customFormat="1" ht="12.75" spans="3:3">
      <c r="C46" s="82"/>
    </row>
    <row r="47" s="70" customFormat="1" ht="12.75" spans="3:3">
      <c r="C47" s="82"/>
    </row>
    <row r="48" s="70" customFormat="1" ht="12.75" spans="3:3">
      <c r="C48" s="82"/>
    </row>
    <row r="49" s="70" customFormat="1" ht="12.75" spans="3:3">
      <c r="C49" s="82"/>
    </row>
    <row r="50" s="70" customFormat="1" ht="12.75" spans="3:3">
      <c r="C50" s="82"/>
    </row>
    <row r="51" s="70" customFormat="1" ht="12.75" spans="3:3">
      <c r="C51" s="82"/>
    </row>
    <row r="52" s="70" customFormat="1" ht="12.75" spans="3:3">
      <c r="C52" s="82"/>
    </row>
    <row r="53" s="70" customFormat="1" ht="12.75" spans="3:3">
      <c r="C53" s="82"/>
    </row>
    <row r="54" s="70" customFormat="1" ht="12.75" spans="3:3">
      <c r="C54" s="82"/>
    </row>
    <row r="55" s="70" customFormat="1" ht="12.75" spans="3:3">
      <c r="C55" s="82"/>
    </row>
    <row r="56" s="70" customFormat="1" ht="12.75" spans="3:3">
      <c r="C56" s="82"/>
    </row>
    <row r="57" s="70" customFormat="1" ht="12.75" spans="3:3">
      <c r="C57" s="82"/>
    </row>
    <row r="58" s="70" customFormat="1" ht="12.75" spans="3:3">
      <c r="C58" s="82"/>
    </row>
    <row r="59" s="70" customFormat="1" ht="12.75" spans="3:3">
      <c r="C59" s="82"/>
    </row>
    <row r="60" s="68" customFormat="1" customHeight="1" spans="3:3">
      <c r="C60" s="71"/>
    </row>
    <row r="61" s="68" customFormat="1" customHeight="1" spans="3:3">
      <c r="C61" s="71"/>
    </row>
    <row r="62" s="68" customFormat="1" customHeight="1" spans="3:3">
      <c r="C62" s="71"/>
    </row>
    <row r="63" s="68" customFormat="1" customHeight="1" spans="3:3">
      <c r="C63" s="71"/>
    </row>
    <row r="64" s="68" customFormat="1" customHeight="1" spans="3:3">
      <c r="C64" s="71"/>
    </row>
    <row r="65" s="68" customFormat="1" customHeight="1" spans="3:3">
      <c r="C65" s="71"/>
    </row>
    <row r="66" s="68" customFormat="1" customHeight="1" spans="3:3">
      <c r="C66" s="71"/>
    </row>
    <row r="67" s="68" customFormat="1" customHeight="1" spans="3:3">
      <c r="C67" s="71"/>
    </row>
    <row r="68" s="68" customFormat="1" customHeight="1" spans="3:3">
      <c r="C68" s="71"/>
    </row>
    <row r="69" s="68" customFormat="1" customHeight="1" spans="3:3">
      <c r="C69" s="71"/>
    </row>
    <row r="70" s="68" customFormat="1" customHeight="1" spans="3:3">
      <c r="C70" s="71"/>
    </row>
    <row r="71" s="68" customFormat="1"/>
    <row r="72" s="68" customFormat="1"/>
    <row r="73" s="68" customFormat="1"/>
    <row r="74" s="68" customFormat="1"/>
    <row r="75" s="68" customFormat="1"/>
    <row r="76" s="68" customFormat="1"/>
    <row r="77" s="68" customFormat="1"/>
    <row r="78" s="68" customFormat="1"/>
    <row r="79" s="68" customFormat="1"/>
    <row r="80" s="68" customFormat="1"/>
    <row r="81" s="68" customFormat="1"/>
    <row r="82" s="68" customFormat="1"/>
    <row r="83" s="68" customFormat="1"/>
    <row r="84" s="68" customFormat="1"/>
    <row r="85" s="68" customFormat="1"/>
    <row r="86" s="68" customFormat="1"/>
    <row r="87" s="68" customFormat="1"/>
    <row r="88" s="68" customFormat="1"/>
    <row r="89" s="68" customFormat="1"/>
    <row r="90" s="68" customFormat="1"/>
    <row r="91" s="68" customFormat="1"/>
    <row r="92" s="68" customFormat="1"/>
    <row r="93" s="68" customFormat="1"/>
    <row r="94" s="68" customFormat="1"/>
    <row r="95" s="68" customFormat="1"/>
    <row r="96" s="68" customFormat="1"/>
    <row r="97" s="68" customFormat="1"/>
    <row r="98" s="68" customFormat="1"/>
    <row r="99" s="68" customFormat="1"/>
    <row r="100" s="68" customFormat="1"/>
    <row r="101" s="68" customFormat="1"/>
    <row r="102" s="68" customFormat="1"/>
    <row r="103" s="68" customFormat="1"/>
    <row r="104" s="68" customFormat="1"/>
    <row r="105" s="68" customFormat="1"/>
    <row r="106" s="68" customFormat="1"/>
    <row r="107" s="68" customFormat="1"/>
    <row r="108" s="68" customFormat="1"/>
    <row r="109" s="68" customFormat="1"/>
    <row r="110" s="68" customFormat="1"/>
    <row r="111" s="68" customFormat="1"/>
    <row r="112" s="68" customFormat="1"/>
    <row r="113" s="68" customFormat="1"/>
    <row r="114" s="68" customFormat="1"/>
    <row r="115" s="68" customFormat="1"/>
    <row r="116" s="68" customFormat="1"/>
    <row r="117" s="68" customFormat="1"/>
    <row r="118" s="68" customFormat="1"/>
    <row r="119" s="68" customFormat="1"/>
    <row r="120" s="68" customFormat="1"/>
    <row r="121" s="68" customFormat="1"/>
    <row r="122" s="68" customFormat="1"/>
    <row r="123" s="68" customFormat="1"/>
    <row r="124" s="68" customFormat="1"/>
    <row r="125" s="68" customFormat="1"/>
    <row r="126" s="68" customFormat="1"/>
    <row r="127" s="68" customFormat="1"/>
    <row r="128" s="68" customFormat="1"/>
    <row r="129" s="68" customFormat="1"/>
    <row r="130" s="68" customFormat="1"/>
    <row r="131" s="68" customFormat="1"/>
    <row r="132" s="68" customFormat="1"/>
    <row r="133" s="68" customFormat="1"/>
    <row r="134" s="68" customFormat="1"/>
    <row r="135" s="68" customFormat="1"/>
    <row r="136" s="68" customFormat="1"/>
    <row r="137" s="68" customFormat="1"/>
    <row r="138" s="68" customFormat="1"/>
    <row r="139" s="68" customFormat="1"/>
    <row r="140" s="68" customFormat="1"/>
    <row r="141" s="68" customFormat="1"/>
    <row r="142" s="68" customFormat="1"/>
    <row r="143" s="68" customFormat="1"/>
    <row r="144" s="68" customFormat="1"/>
    <row r="145" s="68" customFormat="1"/>
  </sheetData>
  <mergeCells count="3">
    <mergeCell ref="A2:D2"/>
    <mergeCell ref="A3:B3"/>
    <mergeCell ref="A8:D1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workbookViewId="0">
      <selection activeCell="A2" sqref="A2:C2"/>
    </sheetView>
  </sheetViews>
  <sheetFormatPr defaultColWidth="13.25" defaultRowHeight="15" outlineLevelCol="2"/>
  <cols>
    <col min="1" max="1" width="13.25" style="49"/>
    <col min="2" max="2" width="50" style="49" customWidth="1"/>
    <col min="3" max="3" width="15.875" style="65" customWidth="1"/>
    <col min="4" max="16384" width="13.25" style="49"/>
  </cols>
  <sheetData>
    <row r="1" s="49" customFormat="1" ht="20.25" spans="1:3">
      <c r="A1" s="51" t="s">
        <v>1399</v>
      </c>
      <c r="B1" s="52"/>
      <c r="C1" s="65"/>
    </row>
    <row r="2" s="49" customFormat="1" ht="66.75" customHeight="1" spans="1:3">
      <c r="A2" s="53" t="s">
        <v>1400</v>
      </c>
      <c r="B2" s="53"/>
      <c r="C2" s="53"/>
    </row>
    <row r="3" s="49" customFormat="1" ht="19.5" customHeight="1" spans="2:3">
      <c r="B3" s="54"/>
      <c r="C3" s="55" t="s">
        <v>2</v>
      </c>
    </row>
    <row r="4" s="50" customFormat="1" ht="21.95" customHeight="1" spans="1:3">
      <c r="A4" s="56" t="s">
        <v>1401</v>
      </c>
      <c r="B4" s="56" t="s">
        <v>1402</v>
      </c>
      <c r="C4" s="56" t="s">
        <v>1114</v>
      </c>
    </row>
    <row r="5" s="49" customFormat="1" ht="21.95" customHeight="1" spans="1:3">
      <c r="A5" s="66"/>
      <c r="B5" s="66" t="s">
        <v>1403</v>
      </c>
      <c r="C5" s="59">
        <f>C6+C11+C17+C22+C27+C34+C39</f>
        <v>202846</v>
      </c>
    </row>
    <row r="6" s="49" customFormat="1" ht="21.95" customHeight="1" spans="1:3">
      <c r="A6" s="57">
        <v>10201</v>
      </c>
      <c r="B6" s="60" t="s">
        <v>1404</v>
      </c>
      <c r="C6" s="63">
        <f>SUM(C7:C10)</f>
        <v>25724</v>
      </c>
    </row>
    <row r="7" s="49" customFormat="1" ht="21.95" customHeight="1" spans="1:3">
      <c r="A7" s="57">
        <v>1020101</v>
      </c>
      <c r="B7" s="60" t="s">
        <v>1405</v>
      </c>
      <c r="C7" s="63">
        <v>21499</v>
      </c>
    </row>
    <row r="8" s="49" customFormat="1" ht="21.95" customHeight="1" spans="1:3">
      <c r="A8" s="57">
        <v>1020102</v>
      </c>
      <c r="B8" s="60" t="s">
        <v>1406</v>
      </c>
      <c r="C8" s="63"/>
    </row>
    <row r="9" s="49" customFormat="1" ht="21.95" customHeight="1" spans="1:3">
      <c r="A9" s="57">
        <v>1020103</v>
      </c>
      <c r="B9" s="60" t="s">
        <v>1407</v>
      </c>
      <c r="C9" s="63">
        <v>25</v>
      </c>
    </row>
    <row r="10" s="49" customFormat="1" ht="21.95" customHeight="1" spans="1:3">
      <c r="A10" s="57">
        <v>1101601</v>
      </c>
      <c r="B10" s="60" t="s">
        <v>1408</v>
      </c>
      <c r="C10" s="63">
        <v>4200</v>
      </c>
    </row>
    <row r="11" s="49" customFormat="1" ht="21.95" customHeight="1" spans="1:3">
      <c r="A11" s="57">
        <v>10202</v>
      </c>
      <c r="B11" s="60" t="s">
        <v>1409</v>
      </c>
      <c r="C11" s="63">
        <f>SUM(C12:C16)</f>
        <v>690</v>
      </c>
    </row>
    <row r="12" s="49" customFormat="1" ht="21.95" customHeight="1" spans="1:3">
      <c r="A12" s="57">
        <v>1200201</v>
      </c>
      <c r="B12" s="60" t="s">
        <v>1410</v>
      </c>
      <c r="C12" s="63">
        <v>679</v>
      </c>
    </row>
    <row r="13" s="49" customFormat="1" ht="21.95" customHeight="1" spans="1:3">
      <c r="A13" s="57">
        <v>1200202</v>
      </c>
      <c r="B13" s="60" t="s">
        <v>1411</v>
      </c>
      <c r="C13" s="63"/>
    </row>
    <row r="14" s="49" customFormat="1" ht="21.95" customHeight="1" spans="1:3">
      <c r="A14" s="57">
        <v>1200203</v>
      </c>
      <c r="B14" s="60" t="s">
        <v>1412</v>
      </c>
      <c r="C14" s="63">
        <v>3</v>
      </c>
    </row>
    <row r="15" s="49" customFormat="1" ht="21.95" customHeight="1" spans="1:3">
      <c r="A15" s="57">
        <v>1020299</v>
      </c>
      <c r="B15" s="60" t="s">
        <v>1413</v>
      </c>
      <c r="C15" s="63">
        <v>6</v>
      </c>
    </row>
    <row r="16" s="49" customFormat="1" ht="21.95" customHeight="1" spans="1:3">
      <c r="A16" s="57">
        <v>1101602</v>
      </c>
      <c r="B16" s="60" t="s">
        <v>1414</v>
      </c>
      <c r="C16" s="63">
        <v>2</v>
      </c>
    </row>
    <row r="17" s="49" customFormat="1" ht="21.95" customHeight="1" spans="1:3">
      <c r="A17" s="57">
        <v>10203</v>
      </c>
      <c r="B17" s="60" t="s">
        <v>1415</v>
      </c>
      <c r="C17" s="63">
        <f>SUM(C18:C21)</f>
        <v>14338</v>
      </c>
    </row>
    <row r="18" s="49" customFormat="1" ht="21.95" customHeight="1" spans="1:3">
      <c r="A18" s="57">
        <v>1020301</v>
      </c>
      <c r="B18" s="60" t="s">
        <v>1416</v>
      </c>
      <c r="C18" s="63">
        <v>13957</v>
      </c>
    </row>
    <row r="19" s="49" customFormat="1" ht="21.95" customHeight="1" spans="1:3">
      <c r="A19" s="57">
        <v>1020302</v>
      </c>
      <c r="B19" s="60" t="s">
        <v>1417</v>
      </c>
      <c r="C19" s="63"/>
    </row>
    <row r="20" s="49" customFormat="1" ht="21.95" customHeight="1" spans="1:3">
      <c r="A20" s="57">
        <v>1020303</v>
      </c>
      <c r="B20" s="60" t="s">
        <v>1418</v>
      </c>
      <c r="C20" s="63">
        <v>355</v>
      </c>
    </row>
    <row r="21" s="49" customFormat="1" ht="21.95" customHeight="1" spans="1:3">
      <c r="A21" s="57">
        <v>1101603</v>
      </c>
      <c r="B21" s="60" t="s">
        <v>1419</v>
      </c>
      <c r="C21" s="63">
        <v>26</v>
      </c>
    </row>
    <row r="22" s="49" customFormat="1" ht="21.95" customHeight="1" spans="1:3">
      <c r="A22" s="57">
        <v>10204</v>
      </c>
      <c r="B22" s="60" t="s">
        <v>1420</v>
      </c>
      <c r="C22" s="63">
        <f>SUM(C23:C26)</f>
        <v>163</v>
      </c>
    </row>
    <row r="23" s="49" customFormat="1" ht="21.95" customHeight="1" spans="1:3">
      <c r="A23" s="57">
        <v>1020401</v>
      </c>
      <c r="B23" s="60" t="s">
        <v>1421</v>
      </c>
      <c r="C23" s="63">
        <v>163</v>
      </c>
    </row>
    <row r="24" s="49" customFormat="1" ht="21.95" customHeight="1" spans="1:3">
      <c r="A24" s="57">
        <v>1020402</v>
      </c>
      <c r="B24" s="60" t="s">
        <v>1422</v>
      </c>
      <c r="C24" s="63"/>
    </row>
    <row r="25" s="49" customFormat="1" ht="21.95" customHeight="1" spans="1:3">
      <c r="A25" s="57">
        <v>1020403</v>
      </c>
      <c r="B25" s="60" t="s">
        <v>1423</v>
      </c>
      <c r="C25" s="63"/>
    </row>
    <row r="26" s="49" customFormat="1" ht="21.95" customHeight="1" spans="1:3">
      <c r="A26" s="57"/>
      <c r="B26" s="60" t="s">
        <v>1424</v>
      </c>
      <c r="C26" s="63"/>
    </row>
    <row r="27" s="49" customFormat="1" ht="21.95" customHeight="1" spans="1:3">
      <c r="A27" s="57">
        <v>10210</v>
      </c>
      <c r="B27" s="60" t="s">
        <v>1425</v>
      </c>
      <c r="C27" s="62">
        <f>SUM(C28:C33)</f>
        <v>51451</v>
      </c>
    </row>
    <row r="28" s="49" customFormat="1" ht="21.95" customHeight="1" spans="1:3">
      <c r="A28" s="57">
        <v>1021001</v>
      </c>
      <c r="B28" s="60" t="s">
        <v>1426</v>
      </c>
      <c r="C28" s="63">
        <v>12313</v>
      </c>
    </row>
    <row r="29" s="49" customFormat="1" ht="21.95" customHeight="1" spans="1:3">
      <c r="A29" s="57">
        <v>1021002</v>
      </c>
      <c r="B29" s="60" t="s">
        <v>1427</v>
      </c>
      <c r="C29" s="63">
        <v>36410</v>
      </c>
    </row>
    <row r="30" s="49" customFormat="1" ht="21.95" customHeight="1" spans="1:3">
      <c r="A30" s="57">
        <v>1021003</v>
      </c>
      <c r="B30" s="60" t="s">
        <v>1428</v>
      </c>
      <c r="C30" s="63">
        <v>1481</v>
      </c>
    </row>
    <row r="31" s="49" customFormat="1" ht="21.95" customHeight="1" spans="1:3">
      <c r="A31" s="57">
        <v>1101004</v>
      </c>
      <c r="B31" s="60" t="s">
        <v>1429</v>
      </c>
      <c r="C31" s="63">
        <v>1164</v>
      </c>
    </row>
    <row r="32" s="49" customFormat="1" ht="21.95" customHeight="1" spans="1:3">
      <c r="A32" s="57">
        <v>1101604</v>
      </c>
      <c r="B32" s="60" t="s">
        <v>1414</v>
      </c>
      <c r="C32" s="63">
        <v>56</v>
      </c>
    </row>
    <row r="33" s="49" customFormat="1" ht="21.95" customHeight="1" spans="1:3">
      <c r="A33" s="57">
        <v>1021099</v>
      </c>
      <c r="B33" s="60" t="s">
        <v>1413</v>
      </c>
      <c r="C33" s="63">
        <v>27</v>
      </c>
    </row>
    <row r="34" s="49" customFormat="1" ht="21.95" customHeight="1" spans="1:3">
      <c r="A34" s="57">
        <v>10211</v>
      </c>
      <c r="B34" s="60" t="s">
        <v>1430</v>
      </c>
      <c r="C34" s="63">
        <f>SUM(C35:C38)</f>
        <v>43565</v>
      </c>
    </row>
    <row r="35" s="49" customFormat="1" ht="21.95" customHeight="1" spans="1:3">
      <c r="A35" s="57">
        <v>1021101</v>
      </c>
      <c r="B35" s="60" t="s">
        <v>1431</v>
      </c>
      <c r="C35" s="63">
        <v>24177</v>
      </c>
    </row>
    <row r="36" s="49" customFormat="1" ht="21.95" customHeight="1" spans="1:3">
      <c r="A36" s="57">
        <v>1021102</v>
      </c>
      <c r="B36" s="60" t="s">
        <v>1432</v>
      </c>
      <c r="C36" s="63">
        <v>18498</v>
      </c>
    </row>
    <row r="37" s="49" customFormat="1" ht="21.95" customHeight="1" spans="1:3">
      <c r="A37" s="57">
        <v>1021103</v>
      </c>
      <c r="B37" s="60" t="s">
        <v>1433</v>
      </c>
      <c r="C37" s="63">
        <v>32</v>
      </c>
    </row>
    <row r="38" s="49" customFormat="1" ht="21.95" customHeight="1" spans="1:3">
      <c r="A38" s="57">
        <v>1101605</v>
      </c>
      <c r="B38" s="60" t="s">
        <v>1434</v>
      </c>
      <c r="C38" s="63">
        <v>858</v>
      </c>
    </row>
    <row r="39" s="49" customFormat="1" ht="21.95" customHeight="1" spans="1:3">
      <c r="A39" s="57">
        <v>10212</v>
      </c>
      <c r="B39" s="60" t="s">
        <v>1435</v>
      </c>
      <c r="C39" s="62">
        <f>SUM(C40:C42)</f>
        <v>66915</v>
      </c>
    </row>
    <row r="40" s="49" customFormat="1" ht="21.95" customHeight="1" spans="1:3">
      <c r="A40" s="57">
        <v>1021201</v>
      </c>
      <c r="B40" s="60" t="s">
        <v>1436</v>
      </c>
      <c r="C40" s="62">
        <v>24000</v>
      </c>
    </row>
    <row r="41" s="49" customFormat="1" ht="21.95" customHeight="1" spans="1:3">
      <c r="A41" s="57">
        <v>1021202</v>
      </c>
      <c r="B41" s="60" t="s">
        <v>1437</v>
      </c>
      <c r="C41" s="62">
        <v>42315</v>
      </c>
    </row>
    <row r="42" s="49" customFormat="1" ht="21.95" customHeight="1" spans="1:3">
      <c r="A42" s="57">
        <v>1021203</v>
      </c>
      <c r="B42" s="60" t="s">
        <v>1438</v>
      </c>
      <c r="C42" s="62">
        <v>600</v>
      </c>
    </row>
  </sheetData>
  <mergeCells count="1">
    <mergeCell ref="A2:C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" sqref="$A1:$XFD1"/>
    </sheetView>
  </sheetViews>
  <sheetFormatPr defaultColWidth="32.875" defaultRowHeight="23.25" customHeight="1" outlineLevelCol="2"/>
  <cols>
    <col min="1" max="1" width="14.625" style="49" customWidth="1"/>
    <col min="2" max="2" width="48.5" style="49" customWidth="1"/>
    <col min="3" max="3" width="17.375" style="49" customWidth="1"/>
    <col min="4" max="16384" width="32.875" style="49"/>
  </cols>
  <sheetData>
    <row r="1" s="49" customFormat="1" ht="20.25" spans="1:2">
      <c r="A1" s="51" t="s">
        <v>1439</v>
      </c>
      <c r="B1" s="52"/>
    </row>
    <row r="2" s="49" customFormat="1" ht="42" customHeight="1" spans="1:3">
      <c r="A2" s="53" t="s">
        <v>1440</v>
      </c>
      <c r="B2" s="53"/>
      <c r="C2" s="53"/>
    </row>
    <row r="3" s="49" customFormat="1" ht="24.75" customHeight="1" spans="2:3">
      <c r="B3" s="54"/>
      <c r="C3" s="55" t="s">
        <v>1441</v>
      </c>
    </row>
    <row r="4" s="50" customFormat="1" ht="22.5" customHeight="1" spans="1:3">
      <c r="A4" s="56" t="s">
        <v>1442</v>
      </c>
      <c r="B4" s="56" t="s">
        <v>1443</v>
      </c>
      <c r="C4" s="56" t="s">
        <v>1114</v>
      </c>
    </row>
    <row r="5" s="49" customFormat="1" ht="22.5" customHeight="1" spans="1:3">
      <c r="A5" s="57"/>
      <c r="B5" s="58" t="s">
        <v>1444</v>
      </c>
      <c r="C5" s="59">
        <f>C6+C9+C12+C15+C18+C22+C26</f>
        <v>221760</v>
      </c>
    </row>
    <row r="6" s="49" customFormat="1" ht="22.5" customHeight="1" spans="1:3">
      <c r="A6" s="57">
        <v>20901</v>
      </c>
      <c r="B6" s="60" t="s">
        <v>1445</v>
      </c>
      <c r="C6" s="61">
        <f>SUM(C7:C8)</f>
        <v>68714</v>
      </c>
    </row>
    <row r="7" s="49" customFormat="1" ht="22.5" customHeight="1" spans="1:3">
      <c r="A7" s="57">
        <v>2090101</v>
      </c>
      <c r="B7" s="60" t="s">
        <v>1446</v>
      </c>
      <c r="C7" s="61">
        <v>68344</v>
      </c>
    </row>
    <row r="8" s="49" customFormat="1" ht="22.5" customHeight="1" spans="1:3">
      <c r="A8" s="57">
        <v>2301701</v>
      </c>
      <c r="B8" s="60" t="s">
        <v>1447</v>
      </c>
      <c r="C8" s="61">
        <v>370</v>
      </c>
    </row>
    <row r="9" s="49" customFormat="1" ht="22.5" customHeight="1" spans="1:3">
      <c r="A9" s="57">
        <v>20902</v>
      </c>
      <c r="B9" s="60" t="s">
        <v>1448</v>
      </c>
      <c r="C9" s="61">
        <v>199</v>
      </c>
    </row>
    <row r="10" s="49" customFormat="1" ht="22.5" customHeight="1" spans="1:3">
      <c r="A10" s="57">
        <v>2090201</v>
      </c>
      <c r="B10" s="60" t="s">
        <v>1446</v>
      </c>
      <c r="C10" s="61">
        <v>104</v>
      </c>
    </row>
    <row r="11" s="49" customFormat="1" ht="22.5" customHeight="1" spans="1:3">
      <c r="A11" s="57">
        <v>2090299</v>
      </c>
      <c r="B11" s="60" t="s">
        <v>1449</v>
      </c>
      <c r="C11" s="61">
        <v>95</v>
      </c>
    </row>
    <row r="12" s="49" customFormat="1" ht="22.5" customHeight="1" spans="1:3">
      <c r="A12" s="57">
        <v>20903</v>
      </c>
      <c r="B12" s="60" t="s">
        <v>1450</v>
      </c>
      <c r="C12" s="61">
        <f>SUM(C13:C14)</f>
        <v>11270</v>
      </c>
    </row>
    <row r="13" s="49" customFormat="1" ht="22.5" customHeight="1" spans="1:3">
      <c r="A13" s="57">
        <v>2090301</v>
      </c>
      <c r="B13" s="60" t="s">
        <v>1446</v>
      </c>
      <c r="C13" s="61">
        <v>11250</v>
      </c>
    </row>
    <row r="14" s="49" customFormat="1" ht="22.5" customHeight="1" spans="1:3">
      <c r="A14" s="57">
        <v>2301703</v>
      </c>
      <c r="B14" s="60" t="s">
        <v>1447</v>
      </c>
      <c r="C14" s="61">
        <v>20</v>
      </c>
    </row>
    <row r="15" s="49" customFormat="1" ht="22.5" customHeight="1" spans="1:3">
      <c r="A15" s="57">
        <v>20904</v>
      </c>
      <c r="B15" s="60" t="s">
        <v>1451</v>
      </c>
      <c r="C15" s="61">
        <v>229</v>
      </c>
    </row>
    <row r="16" s="49" customFormat="1" ht="22.5" customHeight="1" spans="1:3">
      <c r="A16" s="57">
        <v>2090401</v>
      </c>
      <c r="B16" s="60" t="s">
        <v>1446</v>
      </c>
      <c r="C16" s="61">
        <v>226</v>
      </c>
    </row>
    <row r="17" s="49" customFormat="1" ht="22.5" customHeight="1" spans="1:3">
      <c r="A17" s="57">
        <v>2090499</v>
      </c>
      <c r="B17" s="60" t="s">
        <v>1452</v>
      </c>
      <c r="C17" s="62">
        <v>3</v>
      </c>
    </row>
    <row r="18" s="49" customFormat="1" ht="22.5" customHeight="1" spans="1:3">
      <c r="A18" s="57">
        <v>20910</v>
      </c>
      <c r="B18" s="60" t="s">
        <v>1453</v>
      </c>
      <c r="C18" s="62">
        <f>SUM(C19:C21)</f>
        <v>37928</v>
      </c>
    </row>
    <row r="19" s="49" customFormat="1" ht="22.5" customHeight="1" spans="1:3">
      <c r="A19" s="57">
        <v>2091001</v>
      </c>
      <c r="B19" s="60" t="s">
        <v>1454</v>
      </c>
      <c r="C19" s="62">
        <v>37895</v>
      </c>
    </row>
    <row r="20" s="49" customFormat="1" ht="22.5" customHeight="1" spans="1:3">
      <c r="A20" s="57">
        <v>2301704</v>
      </c>
      <c r="B20" s="60" t="s">
        <v>1447</v>
      </c>
      <c r="C20" s="62">
        <v>31</v>
      </c>
    </row>
    <row r="21" s="49" customFormat="1" ht="22.5" customHeight="1" spans="1:3">
      <c r="A21" s="57">
        <v>2091099</v>
      </c>
      <c r="B21" s="60" t="s">
        <v>1455</v>
      </c>
      <c r="C21" s="62">
        <v>2</v>
      </c>
    </row>
    <row r="22" s="49" customFormat="1" ht="22.5" customHeight="1" spans="1:3">
      <c r="A22" s="57">
        <v>20911</v>
      </c>
      <c r="B22" s="60" t="s">
        <v>1456</v>
      </c>
      <c r="C22" s="61">
        <f>SUM(C23:C25)</f>
        <v>43565</v>
      </c>
    </row>
    <row r="23" s="49" customFormat="1" ht="22.5" customHeight="1" spans="1:3">
      <c r="A23" s="57">
        <v>2091101</v>
      </c>
      <c r="B23" s="60" t="s">
        <v>1446</v>
      </c>
      <c r="C23" s="61">
        <v>42699</v>
      </c>
    </row>
    <row r="24" s="49" customFormat="1" ht="22.5" customHeight="1" spans="1:3">
      <c r="A24" s="57">
        <v>2301705</v>
      </c>
      <c r="B24" s="60" t="s">
        <v>1447</v>
      </c>
      <c r="C24" s="63">
        <v>866</v>
      </c>
    </row>
    <row r="25" s="49" customFormat="1" ht="22.5" customHeight="1" spans="1:3">
      <c r="A25" s="57">
        <v>2091199</v>
      </c>
      <c r="B25" s="60" t="s">
        <v>1455</v>
      </c>
      <c r="C25" s="62"/>
    </row>
    <row r="26" s="49" customFormat="1" ht="22.5" customHeight="1" spans="1:3">
      <c r="A26" s="17">
        <v>20912</v>
      </c>
      <c r="B26" s="60" t="s">
        <v>1457</v>
      </c>
      <c r="C26" s="64">
        <f>SUM(C27:C29)</f>
        <v>59855</v>
      </c>
    </row>
    <row r="27" s="49" customFormat="1" ht="22.5" customHeight="1" spans="1:3">
      <c r="A27" s="17">
        <v>2091201</v>
      </c>
      <c r="B27" s="60" t="s">
        <v>1458</v>
      </c>
      <c r="C27" s="64">
        <v>53981</v>
      </c>
    </row>
    <row r="28" s="49" customFormat="1" ht="22.5" customHeight="1" spans="1:3">
      <c r="A28" s="17">
        <v>2091202</v>
      </c>
      <c r="B28" s="60" t="s">
        <v>1459</v>
      </c>
      <c r="C28" s="64">
        <v>5874</v>
      </c>
    </row>
    <row r="29" s="49" customFormat="1" ht="22.5" customHeight="1" spans="1:3">
      <c r="A29" s="17">
        <v>2091299</v>
      </c>
      <c r="B29" s="60" t="s">
        <v>1460</v>
      </c>
      <c r="C29" s="64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7" sqref="A7"/>
    </sheetView>
  </sheetViews>
  <sheetFormatPr defaultColWidth="10" defaultRowHeight="14.25" outlineLevelCol="2"/>
  <cols>
    <col min="1" max="1" width="22.5" style="35" customWidth="1"/>
    <col min="2" max="2" width="27.5" style="35" customWidth="1"/>
    <col min="3" max="3" width="26.25" style="35" customWidth="1"/>
    <col min="4" max="4" width="9.75" style="35" customWidth="1"/>
    <col min="5" max="16384" width="10" style="35"/>
  </cols>
  <sheetData>
    <row r="1" s="32" customFormat="1" ht="24.75" customHeight="1" spans="1:1">
      <c r="A1" s="36" t="s">
        <v>1461</v>
      </c>
    </row>
    <row r="2" s="35" customFormat="1" ht="70.5" customHeight="1" spans="1:3">
      <c r="A2" s="37" t="s">
        <v>1462</v>
      </c>
      <c r="B2" s="37"/>
      <c r="C2" s="37"/>
    </row>
    <row r="3" s="34" customFormat="1" ht="25.5" customHeight="1" spans="2:3">
      <c r="B3" s="46"/>
      <c r="C3" s="47" t="s">
        <v>2</v>
      </c>
    </row>
    <row r="4" s="34" customFormat="1" ht="36.75" customHeight="1" spans="1:3">
      <c r="A4" s="40" t="s">
        <v>1463</v>
      </c>
      <c r="B4" s="41" t="s">
        <v>1464</v>
      </c>
      <c r="C4" s="41"/>
    </row>
    <row r="5" s="34" customFormat="1" ht="36.75" customHeight="1" spans="1:3">
      <c r="A5" s="42"/>
      <c r="B5" s="41" t="s">
        <v>1465</v>
      </c>
      <c r="C5" s="41" t="s">
        <v>1466</v>
      </c>
    </row>
    <row r="6" s="34" customFormat="1" ht="36.75" customHeight="1" spans="1:3">
      <c r="A6" s="43" t="s">
        <v>1467</v>
      </c>
      <c r="B6" s="43">
        <v>268330.6</v>
      </c>
      <c r="C6" s="43">
        <v>297302</v>
      </c>
    </row>
    <row r="7" s="34" customFormat="1" ht="36.75" customHeight="1" spans="1:1">
      <c r="A7" s="34" t="s">
        <v>1468</v>
      </c>
    </row>
    <row r="8" s="34" customFormat="1" ht="36.75" customHeight="1" spans="1:3">
      <c r="A8" s="48"/>
      <c r="B8" s="48"/>
      <c r="C8" s="48"/>
    </row>
    <row r="11" s="35" customFormat="1" spans="2:3">
      <c r="B11" s="45"/>
      <c r="C11" s="45"/>
    </row>
  </sheetData>
  <mergeCells count="4">
    <mergeCell ref="A2:C2"/>
    <mergeCell ref="B4:C4"/>
    <mergeCell ref="A8:C8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A7" sqref="A7"/>
    </sheetView>
  </sheetViews>
  <sheetFormatPr defaultColWidth="10" defaultRowHeight="14.25" outlineLevelCol="2"/>
  <cols>
    <col min="1" max="1" width="26.25" style="35" customWidth="1"/>
    <col min="2" max="2" width="23.625" style="35" customWidth="1"/>
    <col min="3" max="3" width="24" style="35" customWidth="1"/>
    <col min="4" max="4" width="9.75" style="35" customWidth="1"/>
    <col min="5" max="16384" width="10" style="35"/>
  </cols>
  <sheetData>
    <row r="1" s="30" customFormat="1" ht="31.5" customHeight="1" spans="1:1">
      <c r="A1" s="36" t="s">
        <v>1469</v>
      </c>
    </row>
    <row r="2" s="31" customFormat="1" ht="57.75" customHeight="1" spans="1:3">
      <c r="A2" s="37" t="s">
        <v>1470</v>
      </c>
      <c r="B2" s="37"/>
      <c r="C2" s="37"/>
    </row>
    <row r="3" s="32" customFormat="1" ht="27" customHeight="1" spans="2:3">
      <c r="B3" s="38"/>
      <c r="C3" s="39" t="s">
        <v>1471</v>
      </c>
    </row>
    <row r="4" s="33" customFormat="1" ht="41.25" customHeight="1" spans="1:3">
      <c r="A4" s="40" t="s">
        <v>1463</v>
      </c>
      <c r="B4" s="41" t="s">
        <v>1472</v>
      </c>
      <c r="C4" s="41"/>
    </row>
    <row r="5" s="33" customFormat="1" ht="41.25" customHeight="1" spans="1:3">
      <c r="A5" s="42"/>
      <c r="B5" s="41" t="s">
        <v>1465</v>
      </c>
      <c r="C5" s="41" t="s">
        <v>1466</v>
      </c>
    </row>
    <row r="6" s="33" customFormat="1" ht="41.25" customHeight="1" spans="1:3">
      <c r="A6" s="43" t="s">
        <v>1473</v>
      </c>
      <c r="B6" s="43">
        <v>303182</v>
      </c>
      <c r="C6" s="43">
        <v>303182</v>
      </c>
    </row>
    <row r="7" s="34" customFormat="1" ht="60" customHeight="1" spans="1:1">
      <c r="A7" s="34" t="s">
        <v>1468</v>
      </c>
    </row>
    <row r="8" s="34" customFormat="1" ht="41.25" customHeight="1" spans="1:2">
      <c r="A8" s="44"/>
      <c r="B8" s="44"/>
    </row>
    <row r="9" s="34" customFormat="1" ht="41.25" customHeight="1"/>
    <row r="11" s="35" customFormat="1" spans="2:2">
      <c r="B11" s="45"/>
    </row>
  </sheetData>
  <mergeCells count="4">
    <mergeCell ref="A2:C2"/>
    <mergeCell ref="B4:C4"/>
    <mergeCell ref="A8:B8"/>
    <mergeCell ref="A4:A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9" defaultRowHeight="13.5" outlineLevelCol="5"/>
  <cols>
    <col min="1" max="1" width="14.5" style="20" customWidth="1"/>
    <col min="2" max="6" width="13.875" style="20" customWidth="1"/>
    <col min="7" max="16384" width="9" style="20"/>
  </cols>
  <sheetData>
    <row r="1" s="20" customFormat="1" ht="20.25" spans="1:1">
      <c r="A1" s="3" t="s">
        <v>1474</v>
      </c>
    </row>
    <row r="2" s="20" customFormat="1" spans="1:6">
      <c r="A2" s="21" t="s">
        <v>1475</v>
      </c>
      <c r="B2" s="21"/>
      <c r="C2" s="21"/>
      <c r="D2" s="21"/>
      <c r="E2" s="21"/>
      <c r="F2" s="21"/>
    </row>
    <row r="3" s="20" customFormat="1" spans="1:6">
      <c r="A3" s="21"/>
      <c r="B3" s="21"/>
      <c r="C3" s="21"/>
      <c r="D3" s="21"/>
      <c r="E3" s="21"/>
      <c r="F3" s="21"/>
    </row>
    <row r="4" s="20" customFormat="1" spans="1:6">
      <c r="A4" s="21"/>
      <c r="B4" s="21"/>
      <c r="C4" s="21"/>
      <c r="D4" s="21"/>
      <c r="E4" s="21"/>
      <c r="F4" s="21"/>
    </row>
    <row r="5" s="20" customFormat="1" spans="6:6">
      <c r="F5" s="20" t="s">
        <v>2</v>
      </c>
    </row>
    <row r="6" s="20" customFormat="1" ht="37.95" customHeight="1" spans="1:6">
      <c r="A6" s="22" t="s">
        <v>1463</v>
      </c>
      <c r="B6" s="23" t="s">
        <v>1476</v>
      </c>
      <c r="C6" s="24"/>
      <c r="D6" s="24"/>
      <c r="E6" s="24"/>
      <c r="F6" s="25"/>
    </row>
    <row r="7" s="20" customFormat="1" ht="37.95" customHeight="1" spans="1:6">
      <c r="A7" s="26" t="s">
        <v>1107</v>
      </c>
      <c r="B7" s="27" t="s">
        <v>1477</v>
      </c>
      <c r="C7" s="24" t="s">
        <v>1478</v>
      </c>
      <c r="D7" s="25"/>
      <c r="E7" s="23" t="s">
        <v>1479</v>
      </c>
      <c r="F7" s="25"/>
    </row>
    <row r="8" s="20" customFormat="1" ht="37.95" customHeight="1" spans="1:6">
      <c r="A8" s="28"/>
      <c r="B8" s="27"/>
      <c r="C8" s="25" t="s">
        <v>1480</v>
      </c>
      <c r="D8" s="27" t="s">
        <v>1481</v>
      </c>
      <c r="E8" s="27" t="s">
        <v>1480</v>
      </c>
      <c r="F8" s="27" t="s">
        <v>1481</v>
      </c>
    </row>
    <row r="9" s="20" customFormat="1" ht="37.95" customHeight="1" spans="1:6">
      <c r="A9" s="27" t="s">
        <v>1467</v>
      </c>
      <c r="B9" s="29">
        <f>SUM(C9:F9)</f>
        <v>79339</v>
      </c>
      <c r="C9" s="29">
        <v>31652</v>
      </c>
      <c r="D9" s="29">
        <v>29476</v>
      </c>
      <c r="E9" s="29">
        <v>8779</v>
      </c>
      <c r="F9" s="29">
        <v>9432</v>
      </c>
    </row>
  </sheetData>
  <mergeCells count="6">
    <mergeCell ref="B6:F6"/>
    <mergeCell ref="C7:D7"/>
    <mergeCell ref="E7:F7"/>
    <mergeCell ref="A7:A8"/>
    <mergeCell ref="B7:B8"/>
    <mergeCell ref="A2:F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9" defaultRowHeight="14.25" outlineLevelCol="4"/>
  <cols>
    <col min="1" max="1" width="7.75" style="1" customWidth="1"/>
    <col min="2" max="2" width="19.25" style="1" customWidth="1"/>
    <col min="3" max="3" width="38.125" style="1" customWidth="1"/>
    <col min="4" max="4" width="11.375" style="1" customWidth="1"/>
    <col min="5" max="5" width="11.625" style="1" customWidth="1"/>
    <col min="6" max="16384" width="9" style="1"/>
  </cols>
  <sheetData>
    <row r="1" ht="37" customHeight="1" spans="1:1">
      <c r="A1" s="3" t="s">
        <v>1482</v>
      </c>
    </row>
    <row r="2" s="1" customFormat="1" ht="44" customHeight="1" spans="1:5">
      <c r="A2" s="4" t="s">
        <v>1483</v>
      </c>
      <c r="B2" s="4"/>
      <c r="C2" s="4"/>
      <c r="D2" s="4"/>
      <c r="E2" s="4"/>
    </row>
    <row r="3" s="1" customFormat="1" ht="27" customHeight="1" spans="1:5">
      <c r="A3" s="5"/>
      <c r="B3" s="5"/>
      <c r="C3" s="6"/>
      <c r="D3" s="7"/>
      <c r="E3" s="8" t="s">
        <v>2</v>
      </c>
    </row>
    <row r="4" s="1" customFormat="1" spans="1:5">
      <c r="A4" s="9" t="s">
        <v>1484</v>
      </c>
      <c r="B4" s="9" t="s">
        <v>1485</v>
      </c>
      <c r="C4" s="9" t="s">
        <v>1486</v>
      </c>
      <c r="D4" s="9" t="s">
        <v>1487</v>
      </c>
      <c r="E4" s="10" t="s">
        <v>1256</v>
      </c>
    </row>
    <row r="5" s="1" customFormat="1" spans="1:5">
      <c r="A5" s="9"/>
      <c r="B5" s="9"/>
      <c r="C5" s="9"/>
      <c r="D5" s="9"/>
      <c r="E5" s="10"/>
    </row>
    <row r="6" s="1" customFormat="1" ht="32" customHeight="1" spans="1:5">
      <c r="A6" s="9"/>
      <c r="B6" s="9"/>
      <c r="C6" s="9" t="s">
        <v>1107</v>
      </c>
      <c r="D6" s="9">
        <f>D7+D21</f>
        <v>82459</v>
      </c>
      <c r="E6" s="10"/>
    </row>
    <row r="7" s="2" customFormat="1" ht="32" customHeight="1" spans="1:5">
      <c r="A7" s="11"/>
      <c r="B7" s="11"/>
      <c r="C7" s="12" t="s">
        <v>1488</v>
      </c>
      <c r="D7" s="13">
        <f>SUM(D8:D20)</f>
        <v>26990</v>
      </c>
      <c r="E7" s="14"/>
    </row>
    <row r="8" s="2" customFormat="1" ht="32" customHeight="1" spans="1:5">
      <c r="A8" s="11">
        <v>1</v>
      </c>
      <c r="B8" s="15" t="s">
        <v>1489</v>
      </c>
      <c r="C8" s="15" t="s">
        <v>1490</v>
      </c>
      <c r="D8" s="16">
        <v>4030</v>
      </c>
      <c r="E8" s="14"/>
    </row>
    <row r="9" s="2" customFormat="1" ht="32" customHeight="1" spans="1:5">
      <c r="A9" s="11">
        <v>2</v>
      </c>
      <c r="B9" s="15" t="s">
        <v>1491</v>
      </c>
      <c r="C9" s="15" t="s">
        <v>1492</v>
      </c>
      <c r="D9" s="16">
        <v>900</v>
      </c>
      <c r="E9" s="14"/>
    </row>
    <row r="10" s="2" customFormat="1" ht="32" customHeight="1" spans="1:5">
      <c r="A10" s="11">
        <v>3</v>
      </c>
      <c r="B10" s="15" t="s">
        <v>1493</v>
      </c>
      <c r="C10" s="15" t="s">
        <v>1494</v>
      </c>
      <c r="D10" s="16">
        <v>2050</v>
      </c>
      <c r="E10" s="14"/>
    </row>
    <row r="11" s="2" customFormat="1" ht="32" customHeight="1" spans="1:5">
      <c r="A11" s="11">
        <v>4</v>
      </c>
      <c r="B11" s="15" t="s">
        <v>1495</v>
      </c>
      <c r="C11" s="15" t="s">
        <v>1496</v>
      </c>
      <c r="D11" s="16">
        <v>3000</v>
      </c>
      <c r="E11" s="14"/>
    </row>
    <row r="12" s="2" customFormat="1" ht="32" customHeight="1" spans="1:5">
      <c r="A12" s="11">
        <v>5</v>
      </c>
      <c r="B12" s="15" t="s">
        <v>1497</v>
      </c>
      <c r="C12" s="15" t="s">
        <v>1498</v>
      </c>
      <c r="D12" s="16">
        <v>1000</v>
      </c>
      <c r="E12" s="14"/>
    </row>
    <row r="13" s="2" customFormat="1" ht="32" customHeight="1" spans="1:5">
      <c r="A13" s="11">
        <v>6</v>
      </c>
      <c r="B13" s="15" t="s">
        <v>1497</v>
      </c>
      <c r="C13" s="15" t="s">
        <v>1499</v>
      </c>
      <c r="D13" s="16">
        <v>2000</v>
      </c>
      <c r="E13" s="14"/>
    </row>
    <row r="14" s="2" customFormat="1" ht="32" customHeight="1" spans="1:5">
      <c r="A14" s="11">
        <v>7</v>
      </c>
      <c r="B14" s="17" t="s">
        <v>1493</v>
      </c>
      <c r="C14" s="17" t="s">
        <v>1500</v>
      </c>
      <c r="D14" s="18">
        <v>5000</v>
      </c>
      <c r="E14" s="11"/>
    </row>
    <row r="15" s="2" customFormat="1" ht="32" customHeight="1" spans="1:5">
      <c r="A15" s="11">
        <v>8</v>
      </c>
      <c r="B15" s="17" t="s">
        <v>1501</v>
      </c>
      <c r="C15" s="17" t="s">
        <v>1502</v>
      </c>
      <c r="D15" s="18">
        <v>1000</v>
      </c>
      <c r="E15" s="11"/>
    </row>
    <row r="16" s="2" customFormat="1" ht="32" customHeight="1" spans="1:5">
      <c r="A16" s="11">
        <v>9</v>
      </c>
      <c r="B16" s="17" t="s">
        <v>1503</v>
      </c>
      <c r="C16" s="17" t="s">
        <v>1504</v>
      </c>
      <c r="D16" s="18">
        <v>700</v>
      </c>
      <c r="E16" s="11"/>
    </row>
    <row r="17" s="2" customFormat="1" ht="32" customHeight="1" spans="1:5">
      <c r="A17" s="11">
        <v>10</v>
      </c>
      <c r="B17" s="17" t="s">
        <v>1505</v>
      </c>
      <c r="C17" s="17" t="s">
        <v>1506</v>
      </c>
      <c r="D17" s="18">
        <v>1000</v>
      </c>
      <c r="E17" s="11"/>
    </row>
    <row r="18" s="2" customFormat="1" ht="32" customHeight="1" spans="1:5">
      <c r="A18" s="11">
        <v>11</v>
      </c>
      <c r="B18" s="17" t="s">
        <v>1507</v>
      </c>
      <c r="C18" s="17" t="s">
        <v>1508</v>
      </c>
      <c r="D18" s="18">
        <v>3200</v>
      </c>
      <c r="E18" s="11"/>
    </row>
    <row r="19" s="2" customFormat="1" ht="32" customHeight="1" spans="1:5">
      <c r="A19" s="11">
        <v>12</v>
      </c>
      <c r="B19" s="17" t="s">
        <v>1493</v>
      </c>
      <c r="C19" s="17" t="s">
        <v>1509</v>
      </c>
      <c r="D19" s="18">
        <v>1100</v>
      </c>
      <c r="E19" s="11"/>
    </row>
    <row r="20" s="2" customFormat="1" ht="32" customHeight="1" spans="1:5">
      <c r="A20" s="11">
        <v>13</v>
      </c>
      <c r="B20" s="17" t="s">
        <v>1510</v>
      </c>
      <c r="C20" s="17" t="s">
        <v>1511</v>
      </c>
      <c r="D20" s="18">
        <v>2010</v>
      </c>
      <c r="E20" s="11"/>
    </row>
    <row r="21" s="2" customFormat="1" ht="32" customHeight="1" spans="1:5">
      <c r="A21" s="11"/>
      <c r="B21" s="11"/>
      <c r="C21" s="12" t="s">
        <v>1512</v>
      </c>
      <c r="D21" s="13">
        <f>SUM(D22:D27)</f>
        <v>55469</v>
      </c>
      <c r="E21" s="14"/>
    </row>
    <row r="22" s="2" customFormat="1" ht="32" customHeight="1" spans="1:5">
      <c r="A22" s="11">
        <v>1</v>
      </c>
      <c r="B22" s="15" t="s">
        <v>1505</v>
      </c>
      <c r="C22" s="11" t="s">
        <v>1513</v>
      </c>
      <c r="D22" s="16">
        <v>18000</v>
      </c>
      <c r="E22" s="14"/>
    </row>
    <row r="23" s="2" customFormat="1" ht="32" customHeight="1" spans="1:5">
      <c r="A23" s="11">
        <v>2</v>
      </c>
      <c r="B23" s="15" t="s">
        <v>1514</v>
      </c>
      <c r="C23" s="11" t="s">
        <v>1514</v>
      </c>
      <c r="D23" s="16">
        <v>2600</v>
      </c>
      <c r="E23" s="14"/>
    </row>
    <row r="24" s="2" customFormat="1" ht="32" customHeight="1" spans="1:5">
      <c r="A24" s="11">
        <v>3</v>
      </c>
      <c r="B24" s="15" t="s">
        <v>1497</v>
      </c>
      <c r="C24" s="16" t="s">
        <v>1515</v>
      </c>
      <c r="D24" s="18">
        <v>8000</v>
      </c>
      <c r="E24" s="14"/>
    </row>
    <row r="25" s="2" customFormat="1" ht="32" customHeight="1" spans="1:5">
      <c r="A25" s="11">
        <v>4</v>
      </c>
      <c r="B25" s="19" t="s">
        <v>1516</v>
      </c>
      <c r="C25" s="16" t="s">
        <v>1517</v>
      </c>
      <c r="D25" s="18">
        <v>2000</v>
      </c>
      <c r="E25" s="14"/>
    </row>
    <row r="26" s="2" customFormat="1" ht="32" customHeight="1" spans="1:5">
      <c r="A26" s="11">
        <v>5</v>
      </c>
      <c r="B26" s="19" t="s">
        <v>1518</v>
      </c>
      <c r="C26" s="16" t="s">
        <v>1519</v>
      </c>
      <c r="D26" s="18">
        <v>3000</v>
      </c>
      <c r="E26" s="14"/>
    </row>
    <row r="27" s="2" customFormat="1" ht="32" customHeight="1" spans="1:5">
      <c r="A27" s="11">
        <v>6</v>
      </c>
      <c r="B27" s="15" t="s">
        <v>1497</v>
      </c>
      <c r="C27" s="16" t="s">
        <v>1520</v>
      </c>
      <c r="D27" s="18">
        <v>21869</v>
      </c>
      <c r="E27" s="14"/>
    </row>
    <row r="28" ht="30" customHeight="1" spans="1:1">
      <c r="A28" s="1" t="s">
        <v>1521</v>
      </c>
    </row>
  </sheetData>
  <mergeCells count="7">
    <mergeCell ref="A2:E2"/>
    <mergeCell ref="A3:B3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1345"/>
  <sheetViews>
    <sheetView tabSelected="1" workbookViewId="0">
      <selection activeCell="J1341" sqref="J1341"/>
    </sheetView>
  </sheetViews>
  <sheetFormatPr defaultColWidth="9.125" defaultRowHeight="15"/>
  <cols>
    <col min="1" max="1" width="10.75" style="241" customWidth="1"/>
    <col min="2" max="2" width="52.25" style="244" customWidth="1"/>
    <col min="3" max="3" width="18" style="245" customWidth="1"/>
    <col min="4" max="208" width="9.125" style="244" customWidth="1"/>
    <col min="209" max="16384" width="9.125" style="244"/>
  </cols>
  <sheetData>
    <row r="1" s="239" customFormat="1" ht="19.5" customHeight="1" spans="1:3">
      <c r="A1" s="51" t="s">
        <v>31</v>
      </c>
      <c r="C1" s="246"/>
    </row>
    <row r="2" s="240" customFormat="1" ht="70.5" customHeight="1" spans="1:3">
      <c r="A2" s="247" t="s">
        <v>32</v>
      </c>
      <c r="B2" s="247"/>
      <c r="C2" s="247"/>
    </row>
    <row r="3" s="241" customFormat="1" ht="21" customHeight="1" spans="1:3">
      <c r="A3" s="248"/>
      <c r="B3" s="249"/>
      <c r="C3" s="250" t="s">
        <v>2</v>
      </c>
    </row>
    <row r="4" s="242" customFormat="1" ht="22.5" customHeight="1" spans="1:208">
      <c r="A4" s="251" t="s">
        <v>3</v>
      </c>
      <c r="B4" s="251" t="s">
        <v>4</v>
      </c>
      <c r="C4" s="251" t="s">
        <v>33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</row>
    <row r="5" s="243" customFormat="1" ht="22.5" customHeight="1" spans="1:208">
      <c r="A5" s="253"/>
      <c r="B5" s="253" t="s">
        <v>34</v>
      </c>
      <c r="C5" s="253">
        <v>555978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</row>
    <row r="6" s="244" customFormat="1" ht="22.5" customHeight="1" spans="1:3">
      <c r="A6" s="254">
        <v>201</v>
      </c>
      <c r="B6" s="255" t="s">
        <v>35</v>
      </c>
      <c r="C6" s="256">
        <v>65145</v>
      </c>
    </row>
    <row r="7" s="244" customFormat="1" ht="22.5" customHeight="1" spans="1:3">
      <c r="A7" s="254">
        <v>20101</v>
      </c>
      <c r="B7" s="255" t="s">
        <v>36</v>
      </c>
      <c r="C7" s="256">
        <v>1097</v>
      </c>
    </row>
    <row r="8" s="244" customFormat="1" ht="22.5" customHeight="1" spans="1:3">
      <c r="A8" s="254">
        <v>2010101</v>
      </c>
      <c r="B8" s="255" t="s">
        <v>37</v>
      </c>
      <c r="C8" s="256">
        <v>718</v>
      </c>
    </row>
    <row r="9" s="244" customFormat="1" ht="22.5" customHeight="1" spans="1:3">
      <c r="A9" s="254">
        <v>2010102</v>
      </c>
      <c r="B9" s="255" t="s">
        <v>38</v>
      </c>
      <c r="C9" s="256">
        <v>0</v>
      </c>
    </row>
    <row r="10" s="244" customFormat="1" ht="22.5" customHeight="1" spans="1:3">
      <c r="A10" s="254">
        <v>2010103</v>
      </c>
      <c r="B10" s="255" t="s">
        <v>39</v>
      </c>
      <c r="C10" s="256">
        <v>0</v>
      </c>
    </row>
    <row r="11" s="244" customFormat="1" ht="22.5" customHeight="1" spans="1:3">
      <c r="A11" s="254">
        <v>2010104</v>
      </c>
      <c r="B11" s="255" t="s">
        <v>40</v>
      </c>
      <c r="C11" s="256">
        <v>120</v>
      </c>
    </row>
    <row r="12" s="244" customFormat="1" ht="22.5" customHeight="1" spans="1:3">
      <c r="A12" s="254">
        <v>2010105</v>
      </c>
      <c r="B12" s="255" t="s">
        <v>41</v>
      </c>
      <c r="C12" s="256">
        <v>5</v>
      </c>
    </row>
    <row r="13" s="244" customFormat="1" ht="22.5" customHeight="1" spans="1:3">
      <c r="A13" s="254">
        <v>2010106</v>
      </c>
      <c r="B13" s="255" t="s">
        <v>42</v>
      </c>
      <c r="C13" s="256">
        <v>0</v>
      </c>
    </row>
    <row r="14" s="244" customFormat="1" ht="22.5" customHeight="1" spans="1:3">
      <c r="A14" s="254">
        <v>2010107</v>
      </c>
      <c r="B14" s="255" t="s">
        <v>43</v>
      </c>
      <c r="C14" s="256">
        <v>0</v>
      </c>
    </row>
    <row r="15" s="244" customFormat="1" ht="22.5" customHeight="1" spans="1:3">
      <c r="A15" s="257">
        <v>2010108</v>
      </c>
      <c r="B15" s="255" t="s">
        <v>44</v>
      </c>
      <c r="C15" s="256">
        <v>98</v>
      </c>
    </row>
    <row r="16" s="244" customFormat="1" ht="22.5" customHeight="1" spans="1:3">
      <c r="A16" s="254">
        <v>2010109</v>
      </c>
      <c r="B16" s="255" t="s">
        <v>45</v>
      </c>
      <c r="C16" s="256">
        <v>0</v>
      </c>
    </row>
    <row r="17" s="244" customFormat="1" ht="22.5" customHeight="1" spans="1:3">
      <c r="A17" s="254">
        <v>2010150</v>
      </c>
      <c r="B17" s="255" t="s">
        <v>46</v>
      </c>
      <c r="C17" s="256">
        <v>92</v>
      </c>
    </row>
    <row r="18" s="244" customFormat="1" ht="22.5" customHeight="1" spans="1:3">
      <c r="A18" s="254">
        <v>2010199</v>
      </c>
      <c r="B18" s="255" t="s">
        <v>47</v>
      </c>
      <c r="C18" s="256">
        <v>64</v>
      </c>
    </row>
    <row r="19" s="244" customFormat="1" ht="22.5" customHeight="1" spans="1:3">
      <c r="A19" s="254">
        <v>20102</v>
      </c>
      <c r="B19" s="255" t="s">
        <v>48</v>
      </c>
      <c r="C19" s="256">
        <v>652</v>
      </c>
    </row>
    <row r="20" s="244" customFormat="1" ht="22.5" customHeight="1" spans="1:3">
      <c r="A20" s="254">
        <v>2010201</v>
      </c>
      <c r="B20" s="255" t="s">
        <v>37</v>
      </c>
      <c r="C20" s="256">
        <v>506</v>
      </c>
    </row>
    <row r="21" s="244" customFormat="1" ht="22.5" customHeight="1" spans="1:3">
      <c r="A21" s="254">
        <v>2010202</v>
      </c>
      <c r="B21" s="255" t="s">
        <v>38</v>
      </c>
      <c r="C21" s="256">
        <v>10</v>
      </c>
    </row>
    <row r="22" s="244" customFormat="1" ht="22.5" customHeight="1" spans="1:3">
      <c r="A22" s="254">
        <v>2010203</v>
      </c>
      <c r="B22" s="255" t="s">
        <v>39</v>
      </c>
      <c r="C22" s="256">
        <v>0</v>
      </c>
    </row>
    <row r="23" s="244" customFormat="1" ht="22.5" customHeight="1" spans="1:3">
      <c r="A23" s="254">
        <v>2010204</v>
      </c>
      <c r="B23" s="255" t="s">
        <v>49</v>
      </c>
      <c r="C23" s="256">
        <v>16</v>
      </c>
    </row>
    <row r="24" s="244" customFormat="1" ht="22.5" customHeight="1" spans="1:3">
      <c r="A24" s="254">
        <v>2010205</v>
      </c>
      <c r="B24" s="255" t="s">
        <v>50</v>
      </c>
      <c r="C24" s="256">
        <v>0</v>
      </c>
    </row>
    <row r="25" s="244" customFormat="1" ht="22.5" customHeight="1" spans="1:3">
      <c r="A25" s="254">
        <v>2010206</v>
      </c>
      <c r="B25" s="255" t="s">
        <v>51</v>
      </c>
      <c r="C25" s="256">
        <v>0</v>
      </c>
    </row>
    <row r="26" s="244" customFormat="1" ht="22.5" customHeight="1" spans="1:3">
      <c r="A26" s="254">
        <v>2010250</v>
      </c>
      <c r="B26" s="255" t="s">
        <v>46</v>
      </c>
      <c r="C26" s="256">
        <v>0</v>
      </c>
    </row>
    <row r="27" s="244" customFormat="1" ht="22.5" customHeight="1" spans="1:3">
      <c r="A27" s="254">
        <v>2010299</v>
      </c>
      <c r="B27" s="255" t="s">
        <v>52</v>
      </c>
      <c r="C27" s="256">
        <v>120</v>
      </c>
    </row>
    <row r="28" s="244" customFormat="1" ht="22.5" customHeight="1" spans="1:3">
      <c r="A28" s="254">
        <v>20103</v>
      </c>
      <c r="B28" s="255" t="s">
        <v>53</v>
      </c>
      <c r="C28" s="256">
        <v>36899</v>
      </c>
    </row>
    <row r="29" s="244" customFormat="1" ht="22.5" customHeight="1" spans="1:3">
      <c r="A29" s="258">
        <v>2010301</v>
      </c>
      <c r="B29" s="259" t="s">
        <v>37</v>
      </c>
      <c r="C29" s="64">
        <v>24058</v>
      </c>
    </row>
    <row r="30" s="244" customFormat="1" ht="22.5" customHeight="1" spans="1:3">
      <c r="A30" s="258">
        <v>2010302</v>
      </c>
      <c r="B30" s="259" t="s">
        <v>38</v>
      </c>
      <c r="C30" s="256">
        <v>1138</v>
      </c>
    </row>
    <row r="31" s="244" customFormat="1" ht="22.5" customHeight="1" spans="1:3">
      <c r="A31" s="258">
        <v>2010303</v>
      </c>
      <c r="B31" s="259" t="s">
        <v>39</v>
      </c>
      <c r="C31" s="256">
        <v>0</v>
      </c>
    </row>
    <row r="32" s="244" customFormat="1" ht="22.5" customHeight="1" spans="1:3">
      <c r="A32" s="258">
        <v>2010304</v>
      </c>
      <c r="B32" s="259" t="s">
        <v>54</v>
      </c>
      <c r="C32" s="256">
        <v>0</v>
      </c>
    </row>
    <row r="33" s="244" customFormat="1" ht="22.5" customHeight="1" spans="1:3">
      <c r="A33" s="258">
        <v>2010305</v>
      </c>
      <c r="B33" s="259" t="s">
        <v>55</v>
      </c>
      <c r="C33" s="256">
        <v>199</v>
      </c>
    </row>
    <row r="34" s="244" customFormat="1" ht="22.5" customHeight="1" spans="1:3">
      <c r="A34" s="258">
        <v>2010306</v>
      </c>
      <c r="B34" s="259" t="s">
        <v>56</v>
      </c>
      <c r="C34" s="256">
        <v>0</v>
      </c>
    </row>
    <row r="35" s="244" customFormat="1" ht="22.5" customHeight="1" spans="1:3">
      <c r="A35" s="258">
        <v>2010309</v>
      </c>
      <c r="B35" s="259" t="s">
        <v>57</v>
      </c>
      <c r="C35" s="256">
        <v>0</v>
      </c>
    </row>
    <row r="36" s="244" customFormat="1" ht="22.5" customHeight="1" spans="1:3">
      <c r="A36" s="258">
        <v>2010350</v>
      </c>
      <c r="B36" s="259" t="s">
        <v>46</v>
      </c>
      <c r="C36" s="256">
        <v>1356</v>
      </c>
    </row>
    <row r="37" s="244" customFormat="1" ht="22.5" customHeight="1" spans="1:3">
      <c r="A37" s="258">
        <v>2010399</v>
      </c>
      <c r="B37" s="259" t="s">
        <v>58</v>
      </c>
      <c r="C37" s="256">
        <v>10148</v>
      </c>
    </row>
    <row r="38" s="244" customFormat="1" ht="22.5" customHeight="1" spans="1:3">
      <c r="A38" s="258">
        <v>20104</v>
      </c>
      <c r="B38" s="259" t="s">
        <v>59</v>
      </c>
      <c r="C38" s="256">
        <v>1860</v>
      </c>
    </row>
    <row r="39" s="244" customFormat="1" ht="22.5" customHeight="1" spans="1:3">
      <c r="A39" s="258">
        <v>2010401</v>
      </c>
      <c r="B39" s="259" t="s">
        <v>37</v>
      </c>
      <c r="C39" s="256">
        <v>398</v>
      </c>
    </row>
    <row r="40" s="244" customFormat="1" ht="22.5" customHeight="1" spans="1:3">
      <c r="A40" s="258">
        <v>2010402</v>
      </c>
      <c r="B40" s="258" t="s">
        <v>38</v>
      </c>
      <c r="C40" s="256">
        <v>0</v>
      </c>
    </row>
    <row r="41" s="244" customFormat="1" ht="22.5" customHeight="1" spans="1:3">
      <c r="A41" s="260">
        <v>2010403</v>
      </c>
      <c r="B41" s="261" t="s">
        <v>39</v>
      </c>
      <c r="C41" s="262">
        <v>0</v>
      </c>
    </row>
    <row r="42" s="244" customFormat="1" ht="22.5" customHeight="1" spans="1:3">
      <c r="A42" s="260">
        <v>2010404</v>
      </c>
      <c r="B42" s="261" t="s">
        <v>60</v>
      </c>
      <c r="C42" s="262">
        <v>0</v>
      </c>
    </row>
    <row r="43" s="244" customFormat="1" ht="22.5" customHeight="1" spans="1:3">
      <c r="A43" s="260">
        <v>2010405</v>
      </c>
      <c r="B43" s="261" t="s">
        <v>61</v>
      </c>
      <c r="C43" s="262">
        <v>0</v>
      </c>
    </row>
    <row r="44" s="244" customFormat="1" ht="22.5" customHeight="1" spans="1:3">
      <c r="A44" s="260">
        <v>2010406</v>
      </c>
      <c r="B44" s="261" t="s">
        <v>62</v>
      </c>
      <c r="C44" s="262">
        <v>0</v>
      </c>
    </row>
    <row r="45" s="244" customFormat="1" ht="22.5" customHeight="1" spans="1:3">
      <c r="A45" s="260">
        <v>2010407</v>
      </c>
      <c r="B45" s="261" t="s">
        <v>63</v>
      </c>
      <c r="C45" s="262">
        <v>0</v>
      </c>
    </row>
    <row r="46" s="244" customFormat="1" ht="22.5" customHeight="1" spans="1:3">
      <c r="A46" s="260">
        <v>2010408</v>
      </c>
      <c r="B46" s="261" t="s">
        <v>64</v>
      </c>
      <c r="C46" s="262">
        <v>0</v>
      </c>
    </row>
    <row r="47" s="244" customFormat="1" ht="22.5" customHeight="1" spans="1:3">
      <c r="A47" s="260">
        <v>2010450</v>
      </c>
      <c r="B47" s="261" t="s">
        <v>46</v>
      </c>
      <c r="C47" s="262">
        <v>54</v>
      </c>
    </row>
    <row r="48" s="244" customFormat="1" ht="22.5" customHeight="1" spans="1:3">
      <c r="A48" s="260">
        <v>2010499</v>
      </c>
      <c r="B48" s="261" t="s">
        <v>65</v>
      </c>
      <c r="C48" s="262">
        <v>1408</v>
      </c>
    </row>
    <row r="49" s="244" customFormat="1" ht="22.5" customHeight="1" spans="1:3">
      <c r="A49" s="260">
        <v>20105</v>
      </c>
      <c r="B49" s="261" t="s">
        <v>66</v>
      </c>
      <c r="C49" s="262">
        <v>451</v>
      </c>
    </row>
    <row r="50" s="244" customFormat="1" ht="22.5" customHeight="1" spans="1:3">
      <c r="A50" s="260">
        <v>2010501</v>
      </c>
      <c r="B50" s="261" t="s">
        <v>37</v>
      </c>
      <c r="C50" s="262">
        <v>146</v>
      </c>
    </row>
    <row r="51" s="244" customFormat="1" ht="22.5" customHeight="1" spans="1:3">
      <c r="A51" s="260">
        <v>2010502</v>
      </c>
      <c r="B51" s="261" t="s">
        <v>38</v>
      </c>
      <c r="C51" s="262">
        <v>70</v>
      </c>
    </row>
    <row r="52" s="244" customFormat="1" ht="22.5" customHeight="1" spans="1:3">
      <c r="A52" s="260">
        <v>2010503</v>
      </c>
      <c r="B52" s="261" t="s">
        <v>39</v>
      </c>
      <c r="C52" s="262">
        <v>0</v>
      </c>
    </row>
    <row r="53" s="244" customFormat="1" ht="22.5" customHeight="1" spans="1:3">
      <c r="A53" s="260">
        <v>2010504</v>
      </c>
      <c r="B53" s="261" t="s">
        <v>67</v>
      </c>
      <c r="C53" s="262">
        <v>0</v>
      </c>
    </row>
    <row r="54" s="244" customFormat="1" ht="22.5" customHeight="1" spans="1:3">
      <c r="A54" s="260">
        <v>2010505</v>
      </c>
      <c r="B54" s="261" t="s">
        <v>68</v>
      </c>
      <c r="C54" s="262">
        <v>10</v>
      </c>
    </row>
    <row r="55" s="244" customFormat="1" ht="22.5" customHeight="1" spans="1:3">
      <c r="A55" s="260">
        <v>2010506</v>
      </c>
      <c r="B55" s="261" t="s">
        <v>69</v>
      </c>
      <c r="C55" s="262">
        <v>10</v>
      </c>
    </row>
    <row r="56" s="244" customFormat="1" ht="22.5" customHeight="1" spans="1:3">
      <c r="A56" s="260">
        <v>2010507</v>
      </c>
      <c r="B56" s="261" t="s">
        <v>70</v>
      </c>
      <c r="C56" s="262">
        <v>120</v>
      </c>
    </row>
    <row r="57" s="244" customFormat="1" ht="22.5" customHeight="1" spans="1:3">
      <c r="A57" s="260">
        <v>2010508</v>
      </c>
      <c r="B57" s="261" t="s">
        <v>71</v>
      </c>
      <c r="C57" s="262">
        <v>0</v>
      </c>
    </row>
    <row r="58" s="244" customFormat="1" ht="22.5" customHeight="1" spans="1:3">
      <c r="A58" s="260">
        <v>2010550</v>
      </c>
      <c r="B58" s="261" t="s">
        <v>46</v>
      </c>
      <c r="C58" s="262">
        <v>50</v>
      </c>
    </row>
    <row r="59" s="244" customFormat="1" ht="22.5" customHeight="1" spans="1:3">
      <c r="A59" s="260">
        <v>2010599</v>
      </c>
      <c r="B59" s="261" t="s">
        <v>72</v>
      </c>
      <c r="C59" s="262">
        <v>45</v>
      </c>
    </row>
    <row r="60" s="244" customFormat="1" ht="22.5" customHeight="1" spans="1:3">
      <c r="A60" s="260">
        <v>20106</v>
      </c>
      <c r="B60" s="261" t="s">
        <v>73</v>
      </c>
      <c r="C60" s="262">
        <v>6699</v>
      </c>
    </row>
    <row r="61" s="244" customFormat="1" ht="22.5" customHeight="1" spans="1:3">
      <c r="A61" s="260">
        <v>2010601</v>
      </c>
      <c r="B61" s="261" t="s">
        <v>37</v>
      </c>
      <c r="C61" s="262">
        <v>1606</v>
      </c>
    </row>
    <row r="62" s="244" customFormat="1" ht="22.5" customHeight="1" spans="1:3">
      <c r="A62" s="260">
        <v>2010602</v>
      </c>
      <c r="B62" s="261" t="s">
        <v>38</v>
      </c>
      <c r="C62" s="262">
        <v>30</v>
      </c>
    </row>
    <row r="63" s="244" customFormat="1" ht="22.5" customHeight="1" spans="1:3">
      <c r="A63" s="260">
        <v>2010603</v>
      </c>
      <c r="B63" s="261" t="s">
        <v>39</v>
      </c>
      <c r="C63" s="262">
        <v>0</v>
      </c>
    </row>
    <row r="64" s="244" customFormat="1" ht="22.5" customHeight="1" spans="1:3">
      <c r="A64" s="260">
        <v>2010604</v>
      </c>
      <c r="B64" s="261" t="s">
        <v>74</v>
      </c>
      <c r="C64" s="262">
        <v>0</v>
      </c>
    </row>
    <row r="65" s="244" customFormat="1" ht="22.5" customHeight="1" spans="1:3">
      <c r="A65" s="260">
        <v>2010605</v>
      </c>
      <c r="B65" s="261" t="s">
        <v>75</v>
      </c>
      <c r="C65" s="262">
        <v>1</v>
      </c>
    </row>
    <row r="66" s="244" customFormat="1" ht="22.5" customHeight="1" spans="1:3">
      <c r="A66" s="260">
        <v>2010606</v>
      </c>
      <c r="B66" s="261" t="s">
        <v>76</v>
      </c>
      <c r="C66" s="262">
        <v>0</v>
      </c>
    </row>
    <row r="67" s="244" customFormat="1" ht="22.5" customHeight="1" spans="1:3">
      <c r="A67" s="260">
        <v>2010607</v>
      </c>
      <c r="B67" s="261" t="s">
        <v>77</v>
      </c>
      <c r="C67" s="262">
        <v>316</v>
      </c>
    </row>
    <row r="68" s="244" customFormat="1" ht="22.5" customHeight="1" spans="1:3">
      <c r="A68" s="260">
        <v>2010608</v>
      </c>
      <c r="B68" s="261" t="s">
        <v>78</v>
      </c>
      <c r="C68" s="262">
        <v>215</v>
      </c>
    </row>
    <row r="69" s="244" customFormat="1" ht="22.5" customHeight="1" spans="1:3">
      <c r="A69" s="260">
        <v>2010650</v>
      </c>
      <c r="B69" s="261" t="s">
        <v>46</v>
      </c>
      <c r="C69" s="262">
        <v>4026</v>
      </c>
    </row>
    <row r="70" s="244" customFormat="1" ht="22.5" customHeight="1" spans="1:3">
      <c r="A70" s="260">
        <v>2010699</v>
      </c>
      <c r="B70" s="261" t="s">
        <v>79</v>
      </c>
      <c r="C70" s="262">
        <v>505</v>
      </c>
    </row>
    <row r="71" s="244" customFormat="1" ht="22.5" customHeight="1" spans="1:3">
      <c r="A71" s="260">
        <v>20107</v>
      </c>
      <c r="B71" s="261" t="s">
        <v>80</v>
      </c>
      <c r="C71" s="262">
        <v>3816</v>
      </c>
    </row>
    <row r="72" s="244" customFormat="1" ht="22.5" customHeight="1" spans="1:3">
      <c r="A72" s="260">
        <v>2010701</v>
      </c>
      <c r="B72" s="261" t="s">
        <v>37</v>
      </c>
      <c r="C72" s="262">
        <v>3812</v>
      </c>
    </row>
    <row r="73" s="244" customFormat="1" ht="22.5" customHeight="1" spans="1:3">
      <c r="A73" s="260">
        <v>2010702</v>
      </c>
      <c r="B73" s="261" t="s">
        <v>38</v>
      </c>
      <c r="C73" s="262">
        <v>0</v>
      </c>
    </row>
    <row r="74" s="244" customFormat="1" ht="22.5" customHeight="1" spans="1:3">
      <c r="A74" s="260">
        <v>2010703</v>
      </c>
      <c r="B74" s="261" t="s">
        <v>39</v>
      </c>
      <c r="C74" s="262">
        <v>0</v>
      </c>
    </row>
    <row r="75" s="244" customFormat="1" ht="22.5" customHeight="1" spans="1:3">
      <c r="A75" s="260">
        <v>2010709</v>
      </c>
      <c r="B75" s="261" t="s">
        <v>77</v>
      </c>
      <c r="C75" s="262">
        <v>0</v>
      </c>
    </row>
    <row r="76" s="244" customFormat="1" ht="22.5" customHeight="1" spans="1:3">
      <c r="A76" s="260">
        <v>2010710</v>
      </c>
      <c r="B76" s="261" t="s">
        <v>81</v>
      </c>
      <c r="C76" s="262">
        <v>0</v>
      </c>
    </row>
    <row r="77" s="244" customFormat="1" ht="22.5" customHeight="1" spans="1:3">
      <c r="A77" s="260">
        <v>2010750</v>
      </c>
      <c r="B77" s="261" t="s">
        <v>46</v>
      </c>
      <c r="C77" s="262">
        <v>4</v>
      </c>
    </row>
    <row r="78" s="244" customFormat="1" ht="22.5" customHeight="1" spans="1:3">
      <c r="A78" s="260">
        <v>2010799</v>
      </c>
      <c r="B78" s="261" t="s">
        <v>82</v>
      </c>
      <c r="C78" s="262">
        <v>0</v>
      </c>
    </row>
    <row r="79" s="244" customFormat="1" ht="22.5" customHeight="1" spans="1:3">
      <c r="A79" s="260">
        <v>20108</v>
      </c>
      <c r="B79" s="261" t="s">
        <v>83</v>
      </c>
      <c r="C79" s="262">
        <v>430</v>
      </c>
    </row>
    <row r="80" s="244" customFormat="1" ht="22.5" customHeight="1" spans="1:3">
      <c r="A80" s="260">
        <v>2010801</v>
      </c>
      <c r="B80" s="261" t="s">
        <v>37</v>
      </c>
      <c r="C80" s="262">
        <v>188</v>
      </c>
    </row>
    <row r="81" s="244" customFormat="1" ht="22.5" customHeight="1" spans="1:3">
      <c r="A81" s="260">
        <v>2010802</v>
      </c>
      <c r="B81" s="261" t="s">
        <v>38</v>
      </c>
      <c r="C81" s="262">
        <v>0</v>
      </c>
    </row>
    <row r="82" s="244" customFormat="1" ht="22.5" customHeight="1" spans="1:3">
      <c r="A82" s="260">
        <v>2010803</v>
      </c>
      <c r="B82" s="261" t="s">
        <v>39</v>
      </c>
      <c r="C82" s="262">
        <v>0</v>
      </c>
    </row>
    <row r="83" s="244" customFormat="1" ht="22.5" customHeight="1" spans="1:3">
      <c r="A83" s="260">
        <v>2010804</v>
      </c>
      <c r="B83" s="261" t="s">
        <v>84</v>
      </c>
      <c r="C83" s="262">
        <v>176</v>
      </c>
    </row>
    <row r="84" s="244" customFormat="1" ht="22.5" customHeight="1" spans="1:3">
      <c r="A84" s="260">
        <v>2010805</v>
      </c>
      <c r="B84" s="261" t="s">
        <v>85</v>
      </c>
      <c r="C84" s="262">
        <v>0</v>
      </c>
    </row>
    <row r="85" s="244" customFormat="1" ht="22.5" customHeight="1" spans="1:3">
      <c r="A85" s="260">
        <v>2010806</v>
      </c>
      <c r="B85" s="261" t="s">
        <v>77</v>
      </c>
      <c r="C85" s="262">
        <v>0</v>
      </c>
    </row>
    <row r="86" s="244" customFormat="1" ht="22.5" customHeight="1" spans="1:3">
      <c r="A86" s="260">
        <v>2010850</v>
      </c>
      <c r="B86" s="261" t="s">
        <v>46</v>
      </c>
      <c r="C86" s="262">
        <v>66</v>
      </c>
    </row>
    <row r="87" s="244" customFormat="1" ht="22.5" customHeight="1" spans="1:3">
      <c r="A87" s="260">
        <v>2010899</v>
      </c>
      <c r="B87" s="261" t="s">
        <v>86</v>
      </c>
      <c r="C87" s="262">
        <v>0</v>
      </c>
    </row>
    <row r="88" s="244" customFormat="1" ht="22.5" customHeight="1" spans="1:3">
      <c r="A88" s="260">
        <v>20109</v>
      </c>
      <c r="B88" s="261" t="s">
        <v>87</v>
      </c>
      <c r="C88" s="262">
        <v>0</v>
      </c>
    </row>
    <row r="89" s="244" customFormat="1" ht="22.5" customHeight="1" spans="1:3">
      <c r="A89" s="260">
        <v>2010901</v>
      </c>
      <c r="B89" s="261" t="s">
        <v>37</v>
      </c>
      <c r="C89" s="262">
        <v>0</v>
      </c>
    </row>
    <row r="90" s="244" customFormat="1" ht="22.5" customHeight="1" spans="1:3">
      <c r="A90" s="260">
        <v>2010902</v>
      </c>
      <c r="B90" s="261" t="s">
        <v>38</v>
      </c>
      <c r="C90" s="262">
        <v>0</v>
      </c>
    </row>
    <row r="91" s="244" customFormat="1" ht="22.5" customHeight="1" spans="1:3">
      <c r="A91" s="260">
        <v>2010903</v>
      </c>
      <c r="B91" s="261" t="s">
        <v>39</v>
      </c>
      <c r="C91" s="262">
        <v>0</v>
      </c>
    </row>
    <row r="92" s="244" customFormat="1" ht="22.5" customHeight="1" spans="1:3">
      <c r="A92" s="260">
        <v>2010905</v>
      </c>
      <c r="B92" s="261" t="s">
        <v>88</v>
      </c>
      <c r="C92" s="262">
        <v>0</v>
      </c>
    </row>
    <row r="93" s="244" customFormat="1" ht="22.5" customHeight="1" spans="1:3">
      <c r="A93" s="260">
        <v>2010907</v>
      </c>
      <c r="B93" s="261" t="s">
        <v>89</v>
      </c>
      <c r="C93" s="262">
        <v>0</v>
      </c>
    </row>
    <row r="94" s="244" customFormat="1" ht="22.5" customHeight="1" spans="1:3">
      <c r="A94" s="260">
        <v>2010908</v>
      </c>
      <c r="B94" s="261" t="s">
        <v>77</v>
      </c>
      <c r="C94" s="262">
        <v>0</v>
      </c>
    </row>
    <row r="95" s="244" customFormat="1" ht="22.5" customHeight="1" spans="1:3">
      <c r="A95" s="260">
        <v>2010909</v>
      </c>
      <c r="B95" s="261" t="s">
        <v>90</v>
      </c>
      <c r="C95" s="262">
        <v>0</v>
      </c>
    </row>
    <row r="96" s="244" customFormat="1" ht="22.5" customHeight="1" spans="1:3">
      <c r="A96" s="260">
        <v>2010910</v>
      </c>
      <c r="B96" s="261" t="s">
        <v>91</v>
      </c>
      <c r="C96" s="262">
        <v>0</v>
      </c>
    </row>
    <row r="97" s="244" customFormat="1" ht="22.5" customHeight="1" spans="1:3">
      <c r="A97" s="260">
        <v>2010911</v>
      </c>
      <c r="B97" s="261" t="s">
        <v>92</v>
      </c>
      <c r="C97" s="262">
        <v>0</v>
      </c>
    </row>
    <row r="98" s="244" customFormat="1" ht="22.5" customHeight="1" spans="1:3">
      <c r="A98" s="260">
        <v>2010912</v>
      </c>
      <c r="B98" s="261" t="s">
        <v>93</v>
      </c>
      <c r="C98" s="262">
        <v>0</v>
      </c>
    </row>
    <row r="99" s="244" customFormat="1" ht="22.5" customHeight="1" spans="1:3">
      <c r="A99" s="260">
        <v>2010950</v>
      </c>
      <c r="B99" s="261" t="s">
        <v>46</v>
      </c>
      <c r="C99" s="262">
        <v>0</v>
      </c>
    </row>
    <row r="100" s="244" customFormat="1" ht="22.5" customHeight="1" spans="1:3">
      <c r="A100" s="260">
        <v>2010999</v>
      </c>
      <c r="B100" s="261" t="s">
        <v>94</v>
      </c>
      <c r="C100" s="262">
        <v>0</v>
      </c>
    </row>
    <row r="101" s="244" customFormat="1" ht="22.5" customHeight="1" spans="1:3">
      <c r="A101" s="260">
        <v>20111</v>
      </c>
      <c r="B101" s="261" t="s">
        <v>95</v>
      </c>
      <c r="C101" s="262">
        <v>1813</v>
      </c>
    </row>
    <row r="102" s="244" customFormat="1" ht="22.5" customHeight="1" spans="1:3">
      <c r="A102" s="260">
        <v>2011101</v>
      </c>
      <c r="B102" s="261" t="s">
        <v>37</v>
      </c>
      <c r="C102" s="262">
        <v>1506</v>
      </c>
    </row>
    <row r="103" s="244" customFormat="1" ht="22.5" customHeight="1" spans="1:3">
      <c r="A103" s="260">
        <v>2011102</v>
      </c>
      <c r="B103" s="261" t="s">
        <v>38</v>
      </c>
      <c r="C103" s="262">
        <v>10</v>
      </c>
    </row>
    <row r="104" s="244" customFormat="1" ht="22.5" customHeight="1" spans="1:3">
      <c r="A104" s="260">
        <v>2011103</v>
      </c>
      <c r="B104" s="261" t="s">
        <v>39</v>
      </c>
      <c r="C104" s="262">
        <v>0</v>
      </c>
    </row>
    <row r="105" s="244" customFormat="1" ht="22.5" customHeight="1" spans="1:3">
      <c r="A105" s="260">
        <v>2011104</v>
      </c>
      <c r="B105" s="261" t="s">
        <v>96</v>
      </c>
      <c r="C105" s="262">
        <v>0</v>
      </c>
    </row>
    <row r="106" s="244" customFormat="1" ht="22.5" customHeight="1" spans="1:3">
      <c r="A106" s="260">
        <v>2011105</v>
      </c>
      <c r="B106" s="261" t="s">
        <v>97</v>
      </c>
      <c r="C106" s="262">
        <v>0</v>
      </c>
    </row>
    <row r="107" s="244" customFormat="1" ht="22.5" customHeight="1" spans="1:3">
      <c r="A107" s="260">
        <v>2011106</v>
      </c>
      <c r="B107" s="261" t="s">
        <v>98</v>
      </c>
      <c r="C107" s="262">
        <v>15</v>
      </c>
    </row>
    <row r="108" s="244" customFormat="1" ht="22.5" customHeight="1" spans="1:3">
      <c r="A108" s="260">
        <v>2011150</v>
      </c>
      <c r="B108" s="261" t="s">
        <v>46</v>
      </c>
      <c r="C108" s="262">
        <v>62</v>
      </c>
    </row>
    <row r="109" s="244" customFormat="1" ht="22.5" customHeight="1" spans="1:3">
      <c r="A109" s="260">
        <v>2011199</v>
      </c>
      <c r="B109" s="261" t="s">
        <v>99</v>
      </c>
      <c r="C109" s="262">
        <v>220</v>
      </c>
    </row>
    <row r="110" s="244" customFormat="1" ht="22.5" customHeight="1" spans="1:3">
      <c r="A110" s="260">
        <v>20113</v>
      </c>
      <c r="B110" s="261" t="s">
        <v>100</v>
      </c>
      <c r="C110" s="262">
        <v>365</v>
      </c>
    </row>
    <row r="111" s="244" customFormat="1" ht="22.5" customHeight="1" spans="1:3">
      <c r="A111" s="260">
        <v>2011301</v>
      </c>
      <c r="B111" s="261" t="s">
        <v>37</v>
      </c>
      <c r="C111" s="262">
        <v>0</v>
      </c>
    </row>
    <row r="112" s="244" customFormat="1" ht="22.5" customHeight="1" spans="1:3">
      <c r="A112" s="260">
        <v>2011302</v>
      </c>
      <c r="B112" s="261" t="s">
        <v>38</v>
      </c>
      <c r="C112" s="262">
        <v>0</v>
      </c>
    </row>
    <row r="113" s="244" customFormat="1" ht="22.5" customHeight="1" spans="1:3">
      <c r="A113" s="260">
        <v>2011303</v>
      </c>
      <c r="B113" s="261" t="s">
        <v>39</v>
      </c>
      <c r="C113" s="262">
        <v>0</v>
      </c>
    </row>
    <row r="114" s="244" customFormat="1" ht="22.5" customHeight="1" spans="1:3">
      <c r="A114" s="260">
        <v>2011304</v>
      </c>
      <c r="B114" s="261" t="s">
        <v>101</v>
      </c>
      <c r="C114" s="262">
        <v>0</v>
      </c>
    </row>
    <row r="115" s="244" customFormat="1" ht="22.5" customHeight="1" spans="1:3">
      <c r="A115" s="260">
        <v>2011305</v>
      </c>
      <c r="B115" s="261" t="s">
        <v>102</v>
      </c>
      <c r="C115" s="262">
        <v>0</v>
      </c>
    </row>
    <row r="116" s="244" customFormat="1" ht="22.5" customHeight="1" spans="1:3">
      <c r="A116" s="260">
        <v>2011306</v>
      </c>
      <c r="B116" s="261" t="s">
        <v>103</v>
      </c>
      <c r="C116" s="262">
        <v>0</v>
      </c>
    </row>
    <row r="117" s="244" customFormat="1" ht="22.5" customHeight="1" spans="1:3">
      <c r="A117" s="260">
        <v>2011307</v>
      </c>
      <c r="B117" s="261" t="s">
        <v>104</v>
      </c>
      <c r="C117" s="262">
        <v>0</v>
      </c>
    </row>
    <row r="118" s="244" customFormat="1" ht="22.5" customHeight="1" spans="1:3">
      <c r="A118" s="260">
        <v>2011308</v>
      </c>
      <c r="B118" s="261" t="s">
        <v>105</v>
      </c>
      <c r="C118" s="262">
        <v>360</v>
      </c>
    </row>
    <row r="119" s="244" customFormat="1" ht="22.5" customHeight="1" spans="1:3">
      <c r="A119" s="260">
        <v>2011350</v>
      </c>
      <c r="B119" s="261" t="s">
        <v>46</v>
      </c>
      <c r="C119" s="262">
        <v>0</v>
      </c>
    </row>
    <row r="120" s="244" customFormat="1" ht="22.5" customHeight="1" spans="1:3">
      <c r="A120" s="260">
        <v>2011399</v>
      </c>
      <c r="B120" s="261" t="s">
        <v>106</v>
      </c>
      <c r="C120" s="262">
        <v>5</v>
      </c>
    </row>
    <row r="121" s="244" customFormat="1" ht="22.5" customHeight="1" spans="1:3">
      <c r="A121" s="260">
        <v>20114</v>
      </c>
      <c r="B121" s="261" t="s">
        <v>107</v>
      </c>
      <c r="C121" s="262">
        <v>0</v>
      </c>
    </row>
    <row r="122" s="244" customFormat="1" ht="22.5" customHeight="1" spans="1:3">
      <c r="A122" s="260">
        <v>2011401</v>
      </c>
      <c r="B122" s="261" t="s">
        <v>37</v>
      </c>
      <c r="C122" s="262">
        <v>0</v>
      </c>
    </row>
    <row r="123" s="244" customFormat="1" ht="22.5" customHeight="1" spans="1:3">
      <c r="A123" s="260">
        <v>2011402</v>
      </c>
      <c r="B123" s="261" t="s">
        <v>38</v>
      </c>
      <c r="C123" s="262">
        <v>0</v>
      </c>
    </row>
    <row r="124" s="244" customFormat="1" ht="22.5" customHeight="1" spans="1:3">
      <c r="A124" s="260">
        <v>2011403</v>
      </c>
      <c r="B124" s="261" t="s">
        <v>39</v>
      </c>
      <c r="C124" s="262">
        <v>0</v>
      </c>
    </row>
    <row r="125" s="244" customFormat="1" ht="22.5" customHeight="1" spans="1:3">
      <c r="A125" s="260">
        <v>2011404</v>
      </c>
      <c r="B125" s="261" t="s">
        <v>108</v>
      </c>
      <c r="C125" s="262">
        <v>0</v>
      </c>
    </row>
    <row r="126" s="244" customFormat="1" ht="22.5" customHeight="1" spans="1:3">
      <c r="A126" s="260">
        <v>2011405</v>
      </c>
      <c r="B126" s="261" t="s">
        <v>109</v>
      </c>
      <c r="C126" s="262">
        <v>0</v>
      </c>
    </row>
    <row r="127" s="244" customFormat="1" ht="22.5" customHeight="1" spans="1:3">
      <c r="A127" s="260">
        <v>2011408</v>
      </c>
      <c r="B127" s="261" t="s">
        <v>110</v>
      </c>
      <c r="C127" s="262">
        <v>0</v>
      </c>
    </row>
    <row r="128" s="244" customFormat="1" ht="22.5" customHeight="1" spans="1:3">
      <c r="A128" s="260">
        <v>2011409</v>
      </c>
      <c r="B128" s="261" t="s">
        <v>111</v>
      </c>
      <c r="C128" s="262">
        <v>0</v>
      </c>
    </row>
    <row r="129" s="244" customFormat="1" ht="22.5" customHeight="1" spans="1:3">
      <c r="A129" s="260">
        <v>2011410</v>
      </c>
      <c r="B129" s="261" t="s">
        <v>112</v>
      </c>
      <c r="C129" s="262">
        <v>0</v>
      </c>
    </row>
    <row r="130" s="244" customFormat="1" ht="22.5" customHeight="1" spans="1:3">
      <c r="A130" s="260">
        <v>2011411</v>
      </c>
      <c r="B130" s="261" t="s">
        <v>113</v>
      </c>
      <c r="C130" s="262">
        <v>0</v>
      </c>
    </row>
    <row r="131" s="244" customFormat="1" ht="22.5" customHeight="1" spans="1:3">
      <c r="A131" s="260">
        <v>2011450</v>
      </c>
      <c r="B131" s="261" t="s">
        <v>46</v>
      </c>
      <c r="C131" s="262">
        <v>0</v>
      </c>
    </row>
    <row r="132" s="244" customFormat="1" ht="22.5" customHeight="1" spans="1:3">
      <c r="A132" s="260">
        <v>2011499</v>
      </c>
      <c r="B132" s="261" t="s">
        <v>114</v>
      </c>
      <c r="C132" s="262">
        <v>0</v>
      </c>
    </row>
    <row r="133" s="244" customFormat="1" ht="22.5" customHeight="1" spans="1:3">
      <c r="A133" s="260">
        <v>20123</v>
      </c>
      <c r="B133" s="261" t="s">
        <v>115</v>
      </c>
      <c r="C133" s="262">
        <v>113</v>
      </c>
    </row>
    <row r="134" s="244" customFormat="1" ht="22.5" customHeight="1" spans="1:3">
      <c r="A134" s="260">
        <v>2012301</v>
      </c>
      <c r="B134" s="261" t="s">
        <v>37</v>
      </c>
      <c r="C134" s="262">
        <v>30</v>
      </c>
    </row>
    <row r="135" s="244" customFormat="1" ht="22.5" customHeight="1" spans="1:3">
      <c r="A135" s="260">
        <v>2012302</v>
      </c>
      <c r="B135" s="261" t="s">
        <v>38</v>
      </c>
      <c r="C135" s="262">
        <v>40</v>
      </c>
    </row>
    <row r="136" s="244" customFormat="1" ht="22.5" customHeight="1" spans="1:3">
      <c r="A136" s="260">
        <v>2012303</v>
      </c>
      <c r="B136" s="261" t="s">
        <v>39</v>
      </c>
      <c r="C136" s="262">
        <v>0</v>
      </c>
    </row>
    <row r="137" s="244" customFormat="1" ht="22.5" customHeight="1" spans="1:3">
      <c r="A137" s="260">
        <v>2012304</v>
      </c>
      <c r="B137" s="261" t="s">
        <v>116</v>
      </c>
      <c r="C137" s="262">
        <v>10</v>
      </c>
    </row>
    <row r="138" s="244" customFormat="1" ht="22.5" customHeight="1" spans="1:3">
      <c r="A138" s="260">
        <v>2012350</v>
      </c>
      <c r="B138" s="261" t="s">
        <v>46</v>
      </c>
      <c r="C138" s="262">
        <v>3</v>
      </c>
    </row>
    <row r="139" s="244" customFormat="1" ht="22.5" customHeight="1" spans="1:3">
      <c r="A139" s="260">
        <v>2012399</v>
      </c>
      <c r="B139" s="261" t="s">
        <v>117</v>
      </c>
      <c r="C139" s="262">
        <v>30</v>
      </c>
    </row>
    <row r="140" s="244" customFormat="1" ht="22.5" customHeight="1" spans="1:3">
      <c r="A140" s="260">
        <v>20125</v>
      </c>
      <c r="B140" s="261" t="s">
        <v>118</v>
      </c>
      <c r="C140" s="262">
        <v>0</v>
      </c>
    </row>
    <row r="141" s="244" customFormat="1" ht="22.5" customHeight="1" spans="1:3">
      <c r="A141" s="260">
        <v>2012501</v>
      </c>
      <c r="B141" s="261" t="s">
        <v>37</v>
      </c>
      <c r="C141" s="262">
        <v>0</v>
      </c>
    </row>
    <row r="142" s="244" customFormat="1" ht="22.5" customHeight="1" spans="1:3">
      <c r="A142" s="260">
        <v>2012502</v>
      </c>
      <c r="B142" s="261" t="s">
        <v>38</v>
      </c>
      <c r="C142" s="262">
        <v>0</v>
      </c>
    </row>
    <row r="143" s="244" customFormat="1" ht="22.5" customHeight="1" spans="1:3">
      <c r="A143" s="260">
        <v>2012503</v>
      </c>
      <c r="B143" s="261" t="s">
        <v>39</v>
      </c>
      <c r="C143" s="262">
        <v>0</v>
      </c>
    </row>
    <row r="144" s="244" customFormat="1" ht="22.5" customHeight="1" spans="1:3">
      <c r="A144" s="260">
        <v>2012504</v>
      </c>
      <c r="B144" s="261" t="s">
        <v>119</v>
      </c>
      <c r="C144" s="262">
        <v>0</v>
      </c>
    </row>
    <row r="145" s="244" customFormat="1" ht="22.5" customHeight="1" spans="1:3">
      <c r="A145" s="260">
        <v>2012505</v>
      </c>
      <c r="B145" s="261" t="s">
        <v>120</v>
      </c>
      <c r="C145" s="262">
        <v>0</v>
      </c>
    </row>
    <row r="146" s="244" customFormat="1" ht="22.5" customHeight="1" spans="1:3">
      <c r="A146" s="260">
        <v>2012550</v>
      </c>
      <c r="B146" s="261" t="s">
        <v>46</v>
      </c>
      <c r="C146" s="262">
        <v>0</v>
      </c>
    </row>
    <row r="147" s="244" customFormat="1" ht="22.5" customHeight="1" spans="1:3">
      <c r="A147" s="260">
        <v>2012599</v>
      </c>
      <c r="B147" s="261" t="s">
        <v>121</v>
      </c>
      <c r="C147" s="262">
        <v>0</v>
      </c>
    </row>
    <row r="148" s="244" customFormat="1" ht="22.5" customHeight="1" spans="1:3">
      <c r="A148" s="260">
        <v>20126</v>
      </c>
      <c r="B148" s="261" t="s">
        <v>122</v>
      </c>
      <c r="C148" s="262">
        <v>134</v>
      </c>
    </row>
    <row r="149" s="244" customFormat="1" ht="22.5" customHeight="1" spans="1:3">
      <c r="A149" s="260">
        <v>2012601</v>
      </c>
      <c r="B149" s="261" t="s">
        <v>37</v>
      </c>
      <c r="C149" s="262">
        <v>74</v>
      </c>
    </row>
    <row r="150" s="244" customFormat="1" ht="22.5" customHeight="1" spans="1:3">
      <c r="A150" s="260">
        <v>2012602</v>
      </c>
      <c r="B150" s="261" t="s">
        <v>38</v>
      </c>
      <c r="C150" s="262">
        <v>0</v>
      </c>
    </row>
    <row r="151" s="244" customFormat="1" ht="22.5" customHeight="1" spans="1:3">
      <c r="A151" s="260">
        <v>2012603</v>
      </c>
      <c r="B151" s="261" t="s">
        <v>39</v>
      </c>
      <c r="C151" s="262">
        <v>0</v>
      </c>
    </row>
    <row r="152" s="244" customFormat="1" ht="22.5" customHeight="1" spans="1:3">
      <c r="A152" s="260">
        <v>2012604</v>
      </c>
      <c r="B152" s="261" t="s">
        <v>123</v>
      </c>
      <c r="C152" s="262">
        <v>60</v>
      </c>
    </row>
    <row r="153" s="244" customFormat="1" ht="22.5" customHeight="1" spans="1:3">
      <c r="A153" s="260">
        <v>2012699</v>
      </c>
      <c r="B153" s="261" t="s">
        <v>124</v>
      </c>
      <c r="C153" s="262">
        <v>0</v>
      </c>
    </row>
    <row r="154" s="244" customFormat="1" ht="22.5" customHeight="1" spans="1:3">
      <c r="A154" s="260">
        <v>20128</v>
      </c>
      <c r="B154" s="261" t="s">
        <v>125</v>
      </c>
      <c r="C154" s="262">
        <v>72</v>
      </c>
    </row>
    <row r="155" s="244" customFormat="1" ht="22.5" customHeight="1" spans="1:3">
      <c r="A155" s="260">
        <v>2012801</v>
      </c>
      <c r="B155" s="261" t="s">
        <v>37</v>
      </c>
      <c r="C155" s="262">
        <v>24</v>
      </c>
    </row>
    <row r="156" s="244" customFormat="1" ht="22.5" customHeight="1" spans="1:3">
      <c r="A156" s="260">
        <v>2012802</v>
      </c>
      <c r="B156" s="261" t="s">
        <v>38</v>
      </c>
      <c r="C156" s="262">
        <v>0</v>
      </c>
    </row>
    <row r="157" s="244" customFormat="1" ht="22.5" customHeight="1" spans="1:3">
      <c r="A157" s="260">
        <v>2012803</v>
      </c>
      <c r="B157" s="261" t="s">
        <v>39</v>
      </c>
      <c r="C157" s="262">
        <v>0</v>
      </c>
    </row>
    <row r="158" s="244" customFormat="1" ht="22.5" customHeight="1" spans="1:3">
      <c r="A158" s="260">
        <v>2012804</v>
      </c>
      <c r="B158" s="261" t="s">
        <v>51</v>
      </c>
      <c r="C158" s="262">
        <v>0</v>
      </c>
    </row>
    <row r="159" s="244" customFormat="1" ht="22.5" customHeight="1" spans="1:3">
      <c r="A159" s="260">
        <v>2012850</v>
      </c>
      <c r="B159" s="261" t="s">
        <v>46</v>
      </c>
      <c r="C159" s="262">
        <v>2</v>
      </c>
    </row>
    <row r="160" s="244" customFormat="1" ht="22.5" customHeight="1" spans="1:3">
      <c r="A160" s="260">
        <v>2012899</v>
      </c>
      <c r="B160" s="261" t="s">
        <v>126</v>
      </c>
      <c r="C160" s="262">
        <v>46</v>
      </c>
    </row>
    <row r="161" s="244" customFormat="1" ht="22.5" customHeight="1" spans="1:3">
      <c r="A161" s="260">
        <v>20129</v>
      </c>
      <c r="B161" s="261" t="s">
        <v>127</v>
      </c>
      <c r="C161" s="262">
        <v>396</v>
      </c>
    </row>
    <row r="162" s="244" customFormat="1" ht="22.5" customHeight="1" spans="1:3">
      <c r="A162" s="260">
        <v>2012901</v>
      </c>
      <c r="B162" s="261" t="s">
        <v>37</v>
      </c>
      <c r="C162" s="262">
        <v>260</v>
      </c>
    </row>
    <row r="163" s="244" customFormat="1" ht="22.5" customHeight="1" spans="1:3">
      <c r="A163" s="260">
        <v>2012902</v>
      </c>
      <c r="B163" s="261" t="s">
        <v>38</v>
      </c>
      <c r="C163" s="262">
        <v>22</v>
      </c>
    </row>
    <row r="164" s="244" customFormat="1" ht="22.5" customHeight="1" spans="1:3">
      <c r="A164" s="260">
        <v>2012903</v>
      </c>
      <c r="B164" s="261" t="s">
        <v>39</v>
      </c>
      <c r="C164" s="262">
        <v>0</v>
      </c>
    </row>
    <row r="165" s="244" customFormat="1" ht="22.5" customHeight="1" spans="1:3">
      <c r="A165" s="260">
        <v>2012906</v>
      </c>
      <c r="B165" s="261" t="s">
        <v>128</v>
      </c>
      <c r="C165" s="262">
        <v>40</v>
      </c>
    </row>
    <row r="166" s="244" customFormat="1" ht="22.5" customHeight="1" spans="1:3">
      <c r="A166" s="260">
        <v>2012950</v>
      </c>
      <c r="B166" s="261" t="s">
        <v>46</v>
      </c>
      <c r="C166" s="262">
        <v>8</v>
      </c>
    </row>
    <row r="167" s="244" customFormat="1" ht="22.5" customHeight="1" spans="1:3">
      <c r="A167" s="260">
        <v>2012999</v>
      </c>
      <c r="B167" s="261" t="s">
        <v>129</v>
      </c>
      <c r="C167" s="262">
        <v>66</v>
      </c>
    </row>
    <row r="168" s="244" customFormat="1" ht="22.5" customHeight="1" spans="1:3">
      <c r="A168" s="260">
        <v>20131</v>
      </c>
      <c r="B168" s="261" t="s">
        <v>130</v>
      </c>
      <c r="C168" s="262">
        <v>1257</v>
      </c>
    </row>
    <row r="169" s="244" customFormat="1" ht="22.5" customHeight="1" spans="1:3">
      <c r="A169" s="260">
        <v>2013101</v>
      </c>
      <c r="B169" s="261" t="s">
        <v>37</v>
      </c>
      <c r="C169" s="262">
        <v>580</v>
      </c>
    </row>
    <row r="170" s="244" customFormat="1" ht="22.5" customHeight="1" spans="1:3">
      <c r="A170" s="260">
        <v>2013102</v>
      </c>
      <c r="B170" s="261" t="s">
        <v>38</v>
      </c>
      <c r="C170" s="262">
        <v>82</v>
      </c>
    </row>
    <row r="171" s="244" customFormat="1" ht="22.5" customHeight="1" spans="1:3">
      <c r="A171" s="260">
        <v>2013103</v>
      </c>
      <c r="B171" s="261" t="s">
        <v>39</v>
      </c>
      <c r="C171" s="262">
        <v>0</v>
      </c>
    </row>
    <row r="172" s="244" customFormat="1" ht="22.5" customHeight="1" spans="1:3">
      <c r="A172" s="260">
        <v>2013105</v>
      </c>
      <c r="B172" s="261" t="s">
        <v>131</v>
      </c>
      <c r="C172" s="262">
        <v>45</v>
      </c>
    </row>
    <row r="173" s="244" customFormat="1" ht="22.5" customHeight="1" spans="1:3">
      <c r="A173" s="260">
        <v>2013150</v>
      </c>
      <c r="B173" s="261" t="s">
        <v>46</v>
      </c>
      <c r="C173" s="262">
        <v>18</v>
      </c>
    </row>
    <row r="174" s="244" customFormat="1" ht="22.5" customHeight="1" spans="1:3">
      <c r="A174" s="260">
        <v>2013199</v>
      </c>
      <c r="B174" s="261" t="s">
        <v>132</v>
      </c>
      <c r="C174" s="262">
        <v>532</v>
      </c>
    </row>
    <row r="175" s="244" customFormat="1" ht="22.5" customHeight="1" spans="1:3">
      <c r="A175" s="260">
        <v>20132</v>
      </c>
      <c r="B175" s="261" t="s">
        <v>133</v>
      </c>
      <c r="C175" s="262">
        <v>2043</v>
      </c>
    </row>
    <row r="176" s="244" customFormat="1" ht="22.5" customHeight="1" spans="1:3">
      <c r="A176" s="260">
        <v>2013201</v>
      </c>
      <c r="B176" s="261" t="s">
        <v>37</v>
      </c>
      <c r="C176" s="262">
        <v>472</v>
      </c>
    </row>
    <row r="177" s="244" customFormat="1" ht="22.5" customHeight="1" spans="1:3">
      <c r="A177" s="260">
        <v>2013202</v>
      </c>
      <c r="B177" s="261" t="s">
        <v>38</v>
      </c>
      <c r="C177" s="262">
        <v>15</v>
      </c>
    </row>
    <row r="178" s="244" customFormat="1" ht="22.5" customHeight="1" spans="1:3">
      <c r="A178" s="260">
        <v>2013203</v>
      </c>
      <c r="B178" s="261" t="s">
        <v>39</v>
      </c>
      <c r="C178" s="262">
        <v>0</v>
      </c>
    </row>
    <row r="179" s="244" customFormat="1" ht="22.5" customHeight="1" spans="1:3">
      <c r="A179" s="260">
        <v>2013204</v>
      </c>
      <c r="B179" s="261" t="s">
        <v>134</v>
      </c>
      <c r="C179" s="262">
        <v>30</v>
      </c>
    </row>
    <row r="180" s="244" customFormat="1" ht="22.5" customHeight="1" spans="1:3">
      <c r="A180" s="260">
        <v>2013250</v>
      </c>
      <c r="B180" s="261" t="s">
        <v>46</v>
      </c>
      <c r="C180" s="262">
        <v>80</v>
      </c>
    </row>
    <row r="181" s="244" customFormat="1" ht="22.5" customHeight="1" spans="1:3">
      <c r="A181" s="260">
        <v>2013299</v>
      </c>
      <c r="B181" s="261" t="s">
        <v>135</v>
      </c>
      <c r="C181" s="262">
        <v>1446</v>
      </c>
    </row>
    <row r="182" s="244" customFormat="1" ht="22.5" customHeight="1" spans="1:3">
      <c r="A182" s="260">
        <v>20133</v>
      </c>
      <c r="B182" s="261" t="s">
        <v>136</v>
      </c>
      <c r="C182" s="262">
        <v>812</v>
      </c>
    </row>
    <row r="183" s="244" customFormat="1" ht="22.5" customHeight="1" spans="1:3">
      <c r="A183" s="260">
        <v>2013301</v>
      </c>
      <c r="B183" s="261" t="s">
        <v>37</v>
      </c>
      <c r="C183" s="262">
        <v>188</v>
      </c>
    </row>
    <row r="184" s="244" customFormat="1" ht="22.5" customHeight="1" spans="1:3">
      <c r="A184" s="260">
        <v>2013302</v>
      </c>
      <c r="B184" s="261" t="s">
        <v>38</v>
      </c>
      <c r="C184" s="262">
        <v>0</v>
      </c>
    </row>
    <row r="185" s="244" customFormat="1" ht="22.5" customHeight="1" spans="1:3">
      <c r="A185" s="260">
        <v>2013303</v>
      </c>
      <c r="B185" s="261" t="s">
        <v>39</v>
      </c>
      <c r="C185" s="262">
        <v>0</v>
      </c>
    </row>
    <row r="186" s="244" customFormat="1" ht="22.5" customHeight="1" spans="1:3">
      <c r="A186" s="260">
        <v>2013304</v>
      </c>
      <c r="B186" s="261" t="s">
        <v>137</v>
      </c>
      <c r="C186" s="262">
        <v>18</v>
      </c>
    </row>
    <row r="187" s="244" customFormat="1" ht="22.5" customHeight="1" spans="1:3">
      <c r="A187" s="260">
        <v>2013350</v>
      </c>
      <c r="B187" s="261" t="s">
        <v>46</v>
      </c>
      <c r="C187" s="262">
        <v>180</v>
      </c>
    </row>
    <row r="188" s="244" customFormat="1" ht="22.5" customHeight="1" spans="1:3">
      <c r="A188" s="260">
        <v>2013399</v>
      </c>
      <c r="B188" s="261" t="s">
        <v>138</v>
      </c>
      <c r="C188" s="262">
        <v>426</v>
      </c>
    </row>
    <row r="189" s="244" customFormat="1" ht="22.5" customHeight="1" spans="1:3">
      <c r="A189" s="260">
        <v>20134</v>
      </c>
      <c r="B189" s="261" t="s">
        <v>139</v>
      </c>
      <c r="C189" s="262">
        <v>252</v>
      </c>
    </row>
    <row r="190" s="244" customFormat="1" ht="22.5" customHeight="1" spans="1:3">
      <c r="A190" s="260">
        <v>2013401</v>
      </c>
      <c r="B190" s="261" t="s">
        <v>37</v>
      </c>
      <c r="C190" s="262">
        <v>136</v>
      </c>
    </row>
    <row r="191" s="244" customFormat="1" ht="22.5" customHeight="1" spans="1:3">
      <c r="A191" s="260">
        <v>2013402</v>
      </c>
      <c r="B191" s="261" t="s">
        <v>38</v>
      </c>
      <c r="C191" s="262">
        <v>0</v>
      </c>
    </row>
    <row r="192" s="244" customFormat="1" ht="22.5" customHeight="1" spans="1:3">
      <c r="A192" s="260">
        <v>2013403</v>
      </c>
      <c r="B192" s="261" t="s">
        <v>39</v>
      </c>
      <c r="C192" s="262">
        <v>0</v>
      </c>
    </row>
    <row r="193" s="244" customFormat="1" ht="22.5" customHeight="1" spans="1:3">
      <c r="A193" s="260">
        <v>2013404</v>
      </c>
      <c r="B193" s="261" t="s">
        <v>140</v>
      </c>
      <c r="C193" s="262">
        <v>30</v>
      </c>
    </row>
    <row r="194" s="244" customFormat="1" ht="22.5" customHeight="1" spans="1:3">
      <c r="A194" s="260">
        <v>2013405</v>
      </c>
      <c r="B194" s="261" t="s">
        <v>141</v>
      </c>
      <c r="C194" s="262">
        <v>6</v>
      </c>
    </row>
    <row r="195" s="244" customFormat="1" ht="22.5" customHeight="1" spans="1:3">
      <c r="A195" s="260">
        <v>2013450</v>
      </c>
      <c r="B195" s="261" t="s">
        <v>46</v>
      </c>
      <c r="C195" s="262">
        <v>0</v>
      </c>
    </row>
    <row r="196" s="244" customFormat="1" ht="22.5" customHeight="1" spans="1:3">
      <c r="A196" s="260">
        <v>2013499</v>
      </c>
      <c r="B196" s="261" t="s">
        <v>142</v>
      </c>
      <c r="C196" s="262">
        <v>80</v>
      </c>
    </row>
    <row r="197" s="244" customFormat="1" ht="22.5" customHeight="1" spans="1:3">
      <c r="A197" s="260">
        <v>20135</v>
      </c>
      <c r="B197" s="261" t="s">
        <v>143</v>
      </c>
      <c r="C197" s="262">
        <v>0</v>
      </c>
    </row>
    <row r="198" s="244" customFormat="1" ht="22.5" customHeight="1" spans="1:3">
      <c r="A198" s="260">
        <v>2013501</v>
      </c>
      <c r="B198" s="261" t="s">
        <v>37</v>
      </c>
      <c r="C198" s="262">
        <v>0</v>
      </c>
    </row>
    <row r="199" s="244" customFormat="1" ht="22.5" customHeight="1" spans="1:3">
      <c r="A199" s="260">
        <v>2013502</v>
      </c>
      <c r="B199" s="261" t="s">
        <v>38</v>
      </c>
      <c r="C199" s="262">
        <v>0</v>
      </c>
    </row>
    <row r="200" s="244" customFormat="1" ht="22.5" customHeight="1" spans="1:3">
      <c r="A200" s="260">
        <v>2013503</v>
      </c>
      <c r="B200" s="261" t="s">
        <v>39</v>
      </c>
      <c r="C200" s="262">
        <v>0</v>
      </c>
    </row>
    <row r="201" s="244" customFormat="1" ht="22.5" customHeight="1" spans="1:3">
      <c r="A201" s="260">
        <v>2013550</v>
      </c>
      <c r="B201" s="261" t="s">
        <v>46</v>
      </c>
      <c r="C201" s="262">
        <v>0</v>
      </c>
    </row>
    <row r="202" s="244" customFormat="1" ht="22.5" customHeight="1" spans="1:3">
      <c r="A202" s="260">
        <v>2013599</v>
      </c>
      <c r="B202" s="261" t="s">
        <v>144</v>
      </c>
      <c r="C202" s="262">
        <v>0</v>
      </c>
    </row>
    <row r="203" s="244" customFormat="1" ht="22.5" customHeight="1" spans="1:3">
      <c r="A203" s="260">
        <v>20136</v>
      </c>
      <c r="B203" s="261" t="s">
        <v>145</v>
      </c>
      <c r="C203" s="262">
        <v>110</v>
      </c>
    </row>
    <row r="204" s="244" customFormat="1" ht="22.5" customHeight="1" spans="1:3">
      <c r="A204" s="260">
        <v>2013601</v>
      </c>
      <c r="B204" s="261" t="s">
        <v>37</v>
      </c>
      <c r="C204" s="262">
        <v>10</v>
      </c>
    </row>
    <row r="205" s="244" customFormat="1" ht="22.5" customHeight="1" spans="1:3">
      <c r="A205" s="260">
        <v>2013602</v>
      </c>
      <c r="B205" s="261" t="s">
        <v>38</v>
      </c>
      <c r="C205" s="262">
        <v>10</v>
      </c>
    </row>
    <row r="206" s="244" customFormat="1" ht="22.5" customHeight="1" spans="1:3">
      <c r="A206" s="260">
        <v>2013603</v>
      </c>
      <c r="B206" s="261" t="s">
        <v>39</v>
      </c>
      <c r="C206" s="262">
        <v>0</v>
      </c>
    </row>
    <row r="207" s="244" customFormat="1" ht="22.5" customHeight="1" spans="1:3">
      <c r="A207" s="260">
        <v>2013650</v>
      </c>
      <c r="B207" s="261" t="s">
        <v>46</v>
      </c>
      <c r="C207" s="262">
        <v>15</v>
      </c>
    </row>
    <row r="208" s="244" customFormat="1" ht="22.5" customHeight="1" spans="1:3">
      <c r="A208" s="260">
        <v>2013699</v>
      </c>
      <c r="B208" s="261" t="s">
        <v>146</v>
      </c>
      <c r="C208" s="262">
        <v>75</v>
      </c>
    </row>
    <row r="209" s="244" customFormat="1" ht="22.5" customHeight="1" spans="1:3">
      <c r="A209" s="260">
        <v>20137</v>
      </c>
      <c r="B209" s="261" t="s">
        <v>147</v>
      </c>
      <c r="C209" s="262">
        <v>470</v>
      </c>
    </row>
    <row r="210" s="244" customFormat="1" ht="22.5" customHeight="1" spans="1:3">
      <c r="A210" s="260">
        <v>2013701</v>
      </c>
      <c r="B210" s="261" t="s">
        <v>37</v>
      </c>
      <c r="C210" s="262">
        <v>10</v>
      </c>
    </row>
    <row r="211" s="244" customFormat="1" ht="22.5" customHeight="1" spans="1:3">
      <c r="A211" s="260">
        <v>2013702</v>
      </c>
      <c r="B211" s="261" t="s">
        <v>38</v>
      </c>
      <c r="C211" s="262">
        <v>360</v>
      </c>
    </row>
    <row r="212" s="244" customFormat="1" ht="22.5" customHeight="1" spans="1:3">
      <c r="A212" s="260">
        <v>2013703</v>
      </c>
      <c r="B212" s="261" t="s">
        <v>39</v>
      </c>
      <c r="C212" s="262">
        <v>0</v>
      </c>
    </row>
    <row r="213" s="244" customFormat="1" ht="22.5" customHeight="1" spans="1:3">
      <c r="A213" s="260">
        <v>2013704</v>
      </c>
      <c r="B213" s="261" t="s">
        <v>148</v>
      </c>
      <c r="C213" s="262">
        <v>0</v>
      </c>
    </row>
    <row r="214" s="244" customFormat="1" ht="22.5" customHeight="1" spans="1:3">
      <c r="A214" s="260">
        <v>2013750</v>
      </c>
      <c r="B214" s="261" t="s">
        <v>46</v>
      </c>
      <c r="C214" s="262">
        <v>0</v>
      </c>
    </row>
    <row r="215" s="244" customFormat="1" ht="22.5" customHeight="1" spans="1:3">
      <c r="A215" s="260">
        <v>2013799</v>
      </c>
      <c r="B215" s="261" t="s">
        <v>149</v>
      </c>
      <c r="C215" s="262">
        <v>100</v>
      </c>
    </row>
    <row r="216" s="244" customFormat="1" ht="22.5" customHeight="1" spans="1:3">
      <c r="A216" s="260">
        <v>20138</v>
      </c>
      <c r="B216" s="261" t="s">
        <v>150</v>
      </c>
      <c r="C216" s="262">
        <v>5138</v>
      </c>
    </row>
    <row r="217" s="244" customFormat="1" ht="22.5" customHeight="1" spans="1:3">
      <c r="A217" s="260">
        <v>2013801</v>
      </c>
      <c r="B217" s="261" t="s">
        <v>37</v>
      </c>
      <c r="C217" s="262">
        <v>2869</v>
      </c>
    </row>
    <row r="218" s="244" customFormat="1" ht="22.5" customHeight="1" spans="1:3">
      <c r="A218" s="260">
        <v>2013802</v>
      </c>
      <c r="B218" s="261" t="s">
        <v>38</v>
      </c>
      <c r="C218" s="262">
        <v>759</v>
      </c>
    </row>
    <row r="219" s="244" customFormat="1" ht="22.5" customHeight="1" spans="1:3">
      <c r="A219" s="260">
        <v>2013803</v>
      </c>
      <c r="B219" s="261" t="s">
        <v>39</v>
      </c>
      <c r="C219" s="262">
        <v>0</v>
      </c>
    </row>
    <row r="220" s="244" customFormat="1" ht="22.5" customHeight="1" spans="1:3">
      <c r="A220" s="260">
        <v>2013804</v>
      </c>
      <c r="B220" s="261" t="s">
        <v>151</v>
      </c>
      <c r="C220" s="262">
        <v>20</v>
      </c>
    </row>
    <row r="221" s="244" customFormat="1" ht="22.5" customHeight="1" spans="1:3">
      <c r="A221" s="260">
        <v>2013805</v>
      </c>
      <c r="B221" s="261" t="s">
        <v>152</v>
      </c>
      <c r="C221" s="262">
        <v>30</v>
      </c>
    </row>
    <row r="222" s="244" customFormat="1" ht="22.5" customHeight="1" spans="1:3">
      <c r="A222" s="260">
        <v>2013808</v>
      </c>
      <c r="B222" s="261" t="s">
        <v>77</v>
      </c>
      <c r="C222" s="262">
        <v>0</v>
      </c>
    </row>
    <row r="223" s="244" customFormat="1" ht="22.5" customHeight="1" spans="1:3">
      <c r="A223" s="260">
        <v>2013810</v>
      </c>
      <c r="B223" s="261" t="s">
        <v>153</v>
      </c>
      <c r="C223" s="262">
        <v>0</v>
      </c>
    </row>
    <row r="224" s="244" customFormat="1" ht="22.5" customHeight="1" spans="1:3">
      <c r="A224" s="260">
        <v>2013812</v>
      </c>
      <c r="B224" s="261" t="s">
        <v>154</v>
      </c>
      <c r="C224" s="262">
        <v>20</v>
      </c>
    </row>
    <row r="225" s="244" customFormat="1" ht="22.5" customHeight="1" spans="1:3">
      <c r="A225" s="260">
        <v>2013813</v>
      </c>
      <c r="B225" s="261" t="s">
        <v>155</v>
      </c>
      <c r="C225" s="262">
        <v>0</v>
      </c>
    </row>
    <row r="226" s="244" customFormat="1" ht="22.5" customHeight="1" spans="1:3">
      <c r="A226" s="260">
        <v>2013814</v>
      </c>
      <c r="B226" s="261" t="s">
        <v>156</v>
      </c>
      <c r="C226" s="262">
        <v>0</v>
      </c>
    </row>
    <row r="227" s="244" customFormat="1" ht="22.5" customHeight="1" spans="1:3">
      <c r="A227" s="260">
        <v>2013815</v>
      </c>
      <c r="B227" s="261" t="s">
        <v>157</v>
      </c>
      <c r="C227" s="262">
        <v>130</v>
      </c>
    </row>
    <row r="228" s="244" customFormat="1" ht="22.5" customHeight="1" spans="1:3">
      <c r="A228" s="260">
        <v>2013816</v>
      </c>
      <c r="B228" s="261" t="s">
        <v>158</v>
      </c>
      <c r="C228" s="262">
        <v>40</v>
      </c>
    </row>
    <row r="229" s="244" customFormat="1" ht="22.5" customHeight="1" spans="1:3">
      <c r="A229" s="260">
        <v>2013850</v>
      </c>
      <c r="B229" s="261" t="s">
        <v>46</v>
      </c>
      <c r="C229" s="262">
        <v>758</v>
      </c>
    </row>
    <row r="230" s="244" customFormat="1" ht="22.5" customHeight="1" spans="1:3">
      <c r="A230" s="260">
        <v>2013899</v>
      </c>
      <c r="B230" s="261" t="s">
        <v>159</v>
      </c>
      <c r="C230" s="262">
        <v>512</v>
      </c>
    </row>
    <row r="231" s="244" customFormat="1" ht="22.5" customHeight="1" spans="1:3">
      <c r="A231" s="260">
        <v>20139</v>
      </c>
      <c r="B231" s="261" t="s">
        <v>160</v>
      </c>
      <c r="C231" s="262">
        <v>0</v>
      </c>
    </row>
    <row r="232" s="244" customFormat="1" ht="22.5" customHeight="1" spans="1:3">
      <c r="A232" s="260">
        <v>2013901</v>
      </c>
      <c r="B232" s="261" t="s">
        <v>37</v>
      </c>
      <c r="C232" s="262">
        <v>0</v>
      </c>
    </row>
    <row r="233" s="244" customFormat="1" ht="22.5" customHeight="1" spans="1:3">
      <c r="A233" s="260">
        <v>2013902</v>
      </c>
      <c r="B233" s="261" t="s">
        <v>38</v>
      </c>
      <c r="C233" s="262">
        <v>0</v>
      </c>
    </row>
    <row r="234" s="244" customFormat="1" ht="22.5" customHeight="1" spans="1:3">
      <c r="A234" s="260">
        <v>2013903</v>
      </c>
      <c r="B234" s="261" t="s">
        <v>39</v>
      </c>
      <c r="C234" s="262">
        <v>0</v>
      </c>
    </row>
    <row r="235" s="244" customFormat="1" ht="22.5" customHeight="1" spans="1:3">
      <c r="A235" s="260">
        <v>2013904</v>
      </c>
      <c r="B235" s="261" t="s">
        <v>131</v>
      </c>
      <c r="C235" s="262">
        <v>0</v>
      </c>
    </row>
    <row r="236" s="244" customFormat="1" ht="22.5" customHeight="1" spans="1:3">
      <c r="A236" s="260">
        <v>2013950</v>
      </c>
      <c r="B236" s="261" t="s">
        <v>46</v>
      </c>
      <c r="C236" s="262">
        <v>0</v>
      </c>
    </row>
    <row r="237" s="244" customFormat="1" ht="22.5" customHeight="1" spans="1:3">
      <c r="A237" s="260">
        <v>2013999</v>
      </c>
      <c r="B237" s="261" t="s">
        <v>161</v>
      </c>
      <c r="C237" s="262">
        <v>0</v>
      </c>
    </row>
    <row r="238" s="244" customFormat="1" ht="22.5" customHeight="1" spans="1:3">
      <c r="A238" s="260">
        <v>20140</v>
      </c>
      <c r="B238" s="261" t="s">
        <v>162</v>
      </c>
      <c r="C238" s="262">
        <v>190</v>
      </c>
    </row>
    <row r="239" s="244" customFormat="1" ht="22.5" customHeight="1" spans="1:3">
      <c r="A239" s="260">
        <v>2014001</v>
      </c>
      <c r="B239" s="261" t="s">
        <v>37</v>
      </c>
      <c r="C239" s="262">
        <v>0</v>
      </c>
    </row>
    <row r="240" s="244" customFormat="1" ht="22.5" customHeight="1" spans="1:3">
      <c r="A240" s="260">
        <v>2014002</v>
      </c>
      <c r="B240" s="261" t="s">
        <v>38</v>
      </c>
      <c r="C240" s="262">
        <v>0</v>
      </c>
    </row>
    <row r="241" s="244" customFormat="1" ht="22.5" customHeight="1" spans="1:3">
      <c r="A241" s="260">
        <v>2014003</v>
      </c>
      <c r="B241" s="261" t="s">
        <v>39</v>
      </c>
      <c r="C241" s="262">
        <v>0</v>
      </c>
    </row>
    <row r="242" s="244" customFormat="1" ht="22.5" customHeight="1" spans="1:3">
      <c r="A242" s="260">
        <v>2014004</v>
      </c>
      <c r="B242" s="261" t="s">
        <v>163</v>
      </c>
      <c r="C242" s="262">
        <v>190</v>
      </c>
    </row>
    <row r="243" s="244" customFormat="1" ht="22.5" customHeight="1" spans="1:3">
      <c r="A243" s="260">
        <v>2014099</v>
      </c>
      <c r="B243" s="261" t="s">
        <v>164</v>
      </c>
      <c r="C243" s="262">
        <v>0</v>
      </c>
    </row>
    <row r="244" s="244" customFormat="1" ht="22.5" customHeight="1" spans="1:3">
      <c r="A244" s="260">
        <v>20199</v>
      </c>
      <c r="B244" s="261" t="s">
        <v>165</v>
      </c>
      <c r="C244" s="262">
        <v>76</v>
      </c>
    </row>
    <row r="245" s="244" customFormat="1" ht="22.5" customHeight="1" spans="1:3">
      <c r="A245" s="260">
        <v>2019901</v>
      </c>
      <c r="B245" s="261" t="s">
        <v>166</v>
      </c>
      <c r="C245" s="262">
        <v>0</v>
      </c>
    </row>
    <row r="246" s="244" customFormat="1" ht="22.5" customHeight="1" spans="1:3">
      <c r="A246" s="260">
        <v>2019999</v>
      </c>
      <c r="B246" s="261" t="s">
        <v>167</v>
      </c>
      <c r="C246" s="262">
        <v>76</v>
      </c>
    </row>
    <row r="247" s="244" customFormat="1" ht="22.5" customHeight="1" spans="1:3">
      <c r="A247" s="260">
        <v>202</v>
      </c>
      <c r="B247" s="261" t="s">
        <v>168</v>
      </c>
      <c r="C247" s="262">
        <v>0</v>
      </c>
    </row>
    <row r="248" s="244" customFormat="1" ht="22.5" customHeight="1" spans="1:3">
      <c r="A248" s="260">
        <v>20201</v>
      </c>
      <c r="B248" s="261" t="s">
        <v>169</v>
      </c>
      <c r="C248" s="262">
        <v>0</v>
      </c>
    </row>
    <row r="249" s="244" customFormat="1" ht="22.5" customHeight="1" spans="1:3">
      <c r="A249" s="260">
        <v>2020101</v>
      </c>
      <c r="B249" s="261" t="s">
        <v>37</v>
      </c>
      <c r="C249" s="262">
        <v>0</v>
      </c>
    </row>
    <row r="250" s="244" customFormat="1" ht="22.5" customHeight="1" spans="1:3">
      <c r="A250" s="260">
        <v>2020102</v>
      </c>
      <c r="B250" s="261" t="s">
        <v>38</v>
      </c>
      <c r="C250" s="262">
        <v>0</v>
      </c>
    </row>
    <row r="251" s="244" customFormat="1" ht="22.5" customHeight="1" spans="1:3">
      <c r="A251" s="260">
        <v>2020103</v>
      </c>
      <c r="B251" s="261" t="s">
        <v>39</v>
      </c>
      <c r="C251" s="262">
        <v>0</v>
      </c>
    </row>
    <row r="252" s="244" customFormat="1" ht="22.5" customHeight="1" spans="1:3">
      <c r="A252" s="260">
        <v>2020104</v>
      </c>
      <c r="B252" s="261" t="s">
        <v>131</v>
      </c>
      <c r="C252" s="262">
        <v>0</v>
      </c>
    </row>
    <row r="253" s="244" customFormat="1" ht="22.5" customHeight="1" spans="1:3">
      <c r="A253" s="260">
        <v>2020150</v>
      </c>
      <c r="B253" s="261" t="s">
        <v>46</v>
      </c>
      <c r="C253" s="262">
        <v>0</v>
      </c>
    </row>
    <row r="254" s="244" customFormat="1" ht="22.5" customHeight="1" spans="1:3">
      <c r="A254" s="260">
        <v>2020199</v>
      </c>
      <c r="B254" s="261" t="s">
        <v>170</v>
      </c>
      <c r="C254" s="262">
        <v>0</v>
      </c>
    </row>
    <row r="255" s="244" customFormat="1" ht="22.5" customHeight="1" spans="1:3">
      <c r="A255" s="260">
        <v>20202</v>
      </c>
      <c r="B255" s="261" t="s">
        <v>171</v>
      </c>
      <c r="C255" s="262">
        <v>0</v>
      </c>
    </row>
    <row r="256" s="244" customFormat="1" ht="22.5" customHeight="1" spans="1:3">
      <c r="A256" s="260">
        <v>2020201</v>
      </c>
      <c r="B256" s="261" t="s">
        <v>172</v>
      </c>
      <c r="C256" s="262">
        <v>0</v>
      </c>
    </row>
    <row r="257" s="244" customFormat="1" ht="22.5" customHeight="1" spans="1:3">
      <c r="A257" s="260">
        <v>2020202</v>
      </c>
      <c r="B257" s="261" t="s">
        <v>173</v>
      </c>
      <c r="C257" s="262">
        <v>0</v>
      </c>
    </row>
    <row r="258" s="244" customFormat="1" ht="22.5" customHeight="1" spans="1:3">
      <c r="A258" s="260">
        <v>20203</v>
      </c>
      <c r="B258" s="261" t="s">
        <v>174</v>
      </c>
      <c r="C258" s="262">
        <v>0</v>
      </c>
    </row>
    <row r="259" s="244" customFormat="1" ht="22.5" customHeight="1" spans="1:3">
      <c r="A259" s="260">
        <v>2020304</v>
      </c>
      <c r="B259" s="261" t="s">
        <v>175</v>
      </c>
      <c r="C259" s="262">
        <v>0</v>
      </c>
    </row>
    <row r="260" s="244" customFormat="1" ht="22.5" customHeight="1" spans="1:3">
      <c r="A260" s="260">
        <v>2020306</v>
      </c>
      <c r="B260" s="261" t="s">
        <v>176</v>
      </c>
      <c r="C260" s="262">
        <v>0</v>
      </c>
    </row>
    <row r="261" s="244" customFormat="1" ht="22.5" customHeight="1" spans="1:3">
      <c r="A261" s="260">
        <v>20204</v>
      </c>
      <c r="B261" s="261" t="s">
        <v>177</v>
      </c>
      <c r="C261" s="262">
        <v>0</v>
      </c>
    </row>
    <row r="262" s="244" customFormat="1" ht="22.5" customHeight="1" spans="1:3">
      <c r="A262" s="260">
        <v>2020401</v>
      </c>
      <c r="B262" s="261" t="s">
        <v>178</v>
      </c>
      <c r="C262" s="262">
        <v>0</v>
      </c>
    </row>
    <row r="263" s="244" customFormat="1" ht="22.5" customHeight="1" spans="1:3">
      <c r="A263" s="260">
        <v>2020402</v>
      </c>
      <c r="B263" s="261" t="s">
        <v>179</v>
      </c>
      <c r="C263" s="262">
        <v>0</v>
      </c>
    </row>
    <row r="264" s="244" customFormat="1" ht="22.5" customHeight="1" spans="1:3">
      <c r="A264" s="260">
        <v>2020403</v>
      </c>
      <c r="B264" s="261" t="s">
        <v>180</v>
      </c>
      <c r="C264" s="262">
        <v>0</v>
      </c>
    </row>
    <row r="265" s="244" customFormat="1" ht="22.5" customHeight="1" spans="1:3">
      <c r="A265" s="260">
        <v>2020404</v>
      </c>
      <c r="B265" s="261" t="s">
        <v>181</v>
      </c>
      <c r="C265" s="262">
        <v>0</v>
      </c>
    </row>
    <row r="266" s="244" customFormat="1" ht="22.5" customHeight="1" spans="1:3">
      <c r="A266" s="260">
        <v>2020499</v>
      </c>
      <c r="B266" s="261" t="s">
        <v>182</v>
      </c>
      <c r="C266" s="262">
        <v>0</v>
      </c>
    </row>
    <row r="267" s="244" customFormat="1" ht="22.5" customHeight="1" spans="1:3">
      <c r="A267" s="260">
        <v>20205</v>
      </c>
      <c r="B267" s="261" t="s">
        <v>183</v>
      </c>
      <c r="C267" s="262">
        <v>0</v>
      </c>
    </row>
    <row r="268" s="244" customFormat="1" ht="22.5" customHeight="1" spans="1:3">
      <c r="A268" s="260">
        <v>2020503</v>
      </c>
      <c r="B268" s="261" t="s">
        <v>184</v>
      </c>
      <c r="C268" s="262">
        <v>0</v>
      </c>
    </row>
    <row r="269" s="244" customFormat="1" ht="22.5" customHeight="1" spans="1:3">
      <c r="A269" s="260">
        <v>2020504</v>
      </c>
      <c r="B269" s="261" t="s">
        <v>185</v>
      </c>
      <c r="C269" s="262">
        <v>0</v>
      </c>
    </row>
    <row r="270" s="244" customFormat="1" ht="22.5" customHeight="1" spans="1:3">
      <c r="A270" s="260">
        <v>2020505</v>
      </c>
      <c r="B270" s="261" t="s">
        <v>186</v>
      </c>
      <c r="C270" s="262">
        <v>0</v>
      </c>
    </row>
    <row r="271" s="244" customFormat="1" ht="22.5" customHeight="1" spans="1:3">
      <c r="A271" s="260">
        <v>2020599</v>
      </c>
      <c r="B271" s="261" t="s">
        <v>187</v>
      </c>
      <c r="C271" s="262">
        <v>0</v>
      </c>
    </row>
    <row r="272" s="244" customFormat="1" ht="22.5" customHeight="1" spans="1:3">
      <c r="A272" s="260">
        <v>20206</v>
      </c>
      <c r="B272" s="261" t="s">
        <v>188</v>
      </c>
      <c r="C272" s="262">
        <v>0</v>
      </c>
    </row>
    <row r="273" s="244" customFormat="1" ht="22.5" customHeight="1" spans="1:3">
      <c r="A273" s="260">
        <v>2020601</v>
      </c>
      <c r="B273" s="261" t="s">
        <v>189</v>
      </c>
      <c r="C273" s="262">
        <v>0</v>
      </c>
    </row>
    <row r="274" s="244" customFormat="1" ht="22.5" customHeight="1" spans="1:3">
      <c r="A274" s="260">
        <v>20207</v>
      </c>
      <c r="B274" s="261" t="s">
        <v>190</v>
      </c>
      <c r="C274" s="262">
        <v>0</v>
      </c>
    </row>
    <row r="275" s="244" customFormat="1" ht="22.5" customHeight="1" spans="1:3">
      <c r="A275" s="260">
        <v>2020701</v>
      </c>
      <c r="B275" s="261" t="s">
        <v>191</v>
      </c>
      <c r="C275" s="262">
        <v>0</v>
      </c>
    </row>
    <row r="276" s="244" customFormat="1" ht="22.5" customHeight="1" spans="1:3">
      <c r="A276" s="260">
        <v>2020702</v>
      </c>
      <c r="B276" s="261" t="s">
        <v>192</v>
      </c>
      <c r="C276" s="262">
        <v>0</v>
      </c>
    </row>
    <row r="277" s="244" customFormat="1" ht="22.5" customHeight="1" spans="1:3">
      <c r="A277" s="260">
        <v>2020703</v>
      </c>
      <c r="B277" s="261" t="s">
        <v>193</v>
      </c>
      <c r="C277" s="262">
        <v>0</v>
      </c>
    </row>
    <row r="278" s="244" customFormat="1" ht="22.5" customHeight="1" spans="1:3">
      <c r="A278" s="260">
        <v>2020799</v>
      </c>
      <c r="B278" s="261" t="s">
        <v>194</v>
      </c>
      <c r="C278" s="262">
        <v>0</v>
      </c>
    </row>
    <row r="279" s="244" customFormat="1" ht="22.5" customHeight="1" spans="1:3">
      <c r="A279" s="260">
        <v>20208</v>
      </c>
      <c r="B279" s="261" t="s">
        <v>195</v>
      </c>
      <c r="C279" s="262">
        <v>0</v>
      </c>
    </row>
    <row r="280" s="244" customFormat="1" ht="22.5" customHeight="1" spans="1:3">
      <c r="A280" s="260">
        <v>2020801</v>
      </c>
      <c r="B280" s="261" t="s">
        <v>37</v>
      </c>
      <c r="C280" s="262">
        <v>0</v>
      </c>
    </row>
    <row r="281" s="244" customFormat="1" ht="22.5" customHeight="1" spans="1:3">
      <c r="A281" s="260">
        <v>2020802</v>
      </c>
      <c r="B281" s="261" t="s">
        <v>38</v>
      </c>
      <c r="C281" s="262">
        <v>0</v>
      </c>
    </row>
    <row r="282" s="244" customFormat="1" ht="22.5" customHeight="1" spans="1:3">
      <c r="A282" s="260">
        <v>2020803</v>
      </c>
      <c r="B282" s="261" t="s">
        <v>39</v>
      </c>
      <c r="C282" s="262">
        <v>0</v>
      </c>
    </row>
    <row r="283" s="244" customFormat="1" ht="22.5" customHeight="1" spans="1:3">
      <c r="A283" s="260">
        <v>2020850</v>
      </c>
      <c r="B283" s="261" t="s">
        <v>46</v>
      </c>
      <c r="C283" s="262">
        <v>0</v>
      </c>
    </row>
    <row r="284" s="244" customFormat="1" ht="22.5" customHeight="1" spans="1:3">
      <c r="A284" s="260">
        <v>2020899</v>
      </c>
      <c r="B284" s="261" t="s">
        <v>196</v>
      </c>
      <c r="C284" s="262">
        <v>0</v>
      </c>
    </row>
    <row r="285" s="244" customFormat="1" ht="22.5" customHeight="1" spans="1:3">
      <c r="A285" s="260">
        <v>20299</v>
      </c>
      <c r="B285" s="261" t="s">
        <v>197</v>
      </c>
      <c r="C285" s="262">
        <v>0</v>
      </c>
    </row>
    <row r="286" s="244" customFormat="1" ht="22.5" customHeight="1" spans="1:3">
      <c r="A286" s="260">
        <v>2029999</v>
      </c>
      <c r="B286" s="261" t="s">
        <v>198</v>
      </c>
      <c r="C286" s="262">
        <v>0</v>
      </c>
    </row>
    <row r="287" s="244" customFormat="1" ht="22.5" customHeight="1" spans="1:3">
      <c r="A287" s="260">
        <v>203</v>
      </c>
      <c r="B287" s="261" t="s">
        <v>199</v>
      </c>
      <c r="C287" s="262">
        <v>270</v>
      </c>
    </row>
    <row r="288" s="244" customFormat="1" ht="22.5" customHeight="1" spans="1:3">
      <c r="A288" s="260">
        <v>20301</v>
      </c>
      <c r="B288" s="261" t="s">
        <v>200</v>
      </c>
      <c r="C288" s="262">
        <v>0</v>
      </c>
    </row>
    <row r="289" s="244" customFormat="1" ht="22.5" customHeight="1" spans="1:3">
      <c r="A289" s="260">
        <v>2030101</v>
      </c>
      <c r="B289" s="261" t="s">
        <v>201</v>
      </c>
      <c r="C289" s="262">
        <v>0</v>
      </c>
    </row>
    <row r="290" s="244" customFormat="1" ht="22.5" customHeight="1" spans="1:3">
      <c r="A290" s="260">
        <v>2030102</v>
      </c>
      <c r="B290" s="261" t="s">
        <v>202</v>
      </c>
      <c r="C290" s="262">
        <v>0</v>
      </c>
    </row>
    <row r="291" s="244" customFormat="1" ht="22.5" customHeight="1" spans="1:3">
      <c r="A291" s="260">
        <v>2030199</v>
      </c>
      <c r="B291" s="261" t="s">
        <v>203</v>
      </c>
      <c r="C291" s="262">
        <v>0</v>
      </c>
    </row>
    <row r="292" s="244" customFormat="1" ht="22.5" customHeight="1" spans="1:3">
      <c r="A292" s="260">
        <v>20304</v>
      </c>
      <c r="B292" s="261" t="s">
        <v>204</v>
      </c>
      <c r="C292" s="262">
        <v>0</v>
      </c>
    </row>
    <row r="293" s="244" customFormat="1" ht="22.5" customHeight="1" spans="1:3">
      <c r="A293" s="260">
        <v>2030401</v>
      </c>
      <c r="B293" s="261" t="s">
        <v>205</v>
      </c>
      <c r="C293" s="262">
        <v>0</v>
      </c>
    </row>
    <row r="294" s="244" customFormat="1" ht="22.5" customHeight="1" spans="1:3">
      <c r="A294" s="260">
        <v>20305</v>
      </c>
      <c r="B294" s="261" t="s">
        <v>206</v>
      </c>
      <c r="C294" s="262">
        <v>0</v>
      </c>
    </row>
    <row r="295" s="244" customFormat="1" ht="22.5" customHeight="1" spans="1:3">
      <c r="A295" s="260">
        <v>2030501</v>
      </c>
      <c r="B295" s="261" t="s">
        <v>207</v>
      </c>
      <c r="C295" s="262">
        <v>0</v>
      </c>
    </row>
    <row r="296" s="244" customFormat="1" ht="22.5" customHeight="1" spans="1:3">
      <c r="A296" s="260">
        <v>20306</v>
      </c>
      <c r="B296" s="261" t="s">
        <v>208</v>
      </c>
      <c r="C296" s="262">
        <v>224</v>
      </c>
    </row>
    <row r="297" s="244" customFormat="1" ht="22.5" customHeight="1" spans="1:3">
      <c r="A297" s="260">
        <v>2030601</v>
      </c>
      <c r="B297" s="261" t="s">
        <v>209</v>
      </c>
      <c r="C297" s="262">
        <v>140</v>
      </c>
    </row>
    <row r="298" s="244" customFormat="1" ht="22.5" customHeight="1" spans="1:3">
      <c r="A298" s="260">
        <v>2030602</v>
      </c>
      <c r="B298" s="261" t="s">
        <v>210</v>
      </c>
      <c r="C298" s="262">
        <v>0</v>
      </c>
    </row>
    <row r="299" s="244" customFormat="1" ht="22.5" customHeight="1" spans="1:3">
      <c r="A299" s="260">
        <v>2030603</v>
      </c>
      <c r="B299" s="261" t="s">
        <v>211</v>
      </c>
      <c r="C299" s="262">
        <v>8</v>
      </c>
    </row>
    <row r="300" s="244" customFormat="1" ht="22.5" customHeight="1" spans="1:3">
      <c r="A300" s="260">
        <v>2030604</v>
      </c>
      <c r="B300" s="261" t="s">
        <v>212</v>
      </c>
      <c r="C300" s="262">
        <v>0</v>
      </c>
    </row>
    <row r="301" s="244" customFormat="1" ht="22.5" customHeight="1" spans="1:3">
      <c r="A301" s="260">
        <v>2030607</v>
      </c>
      <c r="B301" s="261" t="s">
        <v>213</v>
      </c>
      <c r="C301" s="262">
        <v>74</v>
      </c>
    </row>
    <row r="302" s="244" customFormat="1" ht="22.5" customHeight="1" spans="1:3">
      <c r="A302" s="260">
        <v>2030608</v>
      </c>
      <c r="B302" s="261" t="s">
        <v>214</v>
      </c>
      <c r="C302" s="262">
        <v>0</v>
      </c>
    </row>
    <row r="303" s="244" customFormat="1" ht="22.5" customHeight="1" spans="1:3">
      <c r="A303" s="260">
        <v>2030699</v>
      </c>
      <c r="B303" s="261" t="s">
        <v>215</v>
      </c>
      <c r="C303" s="262">
        <v>2</v>
      </c>
    </row>
    <row r="304" s="244" customFormat="1" ht="22.5" customHeight="1" spans="1:3">
      <c r="A304" s="260">
        <v>20399</v>
      </c>
      <c r="B304" s="261" t="s">
        <v>216</v>
      </c>
      <c r="C304" s="262">
        <v>46</v>
      </c>
    </row>
    <row r="305" s="244" customFormat="1" ht="22.5" customHeight="1" spans="1:3">
      <c r="A305" s="260">
        <v>2039999</v>
      </c>
      <c r="B305" s="261" t="s">
        <v>217</v>
      </c>
      <c r="C305" s="262">
        <v>46</v>
      </c>
    </row>
    <row r="306" s="244" customFormat="1" ht="22.5" customHeight="1" spans="1:3">
      <c r="A306" s="260">
        <v>204</v>
      </c>
      <c r="B306" s="261" t="s">
        <v>218</v>
      </c>
      <c r="C306" s="262">
        <v>11068</v>
      </c>
    </row>
    <row r="307" s="244" customFormat="1" ht="22.5" customHeight="1" spans="1:3">
      <c r="A307" s="260">
        <v>20401</v>
      </c>
      <c r="B307" s="261" t="s">
        <v>219</v>
      </c>
      <c r="C307" s="262">
        <v>0</v>
      </c>
    </row>
    <row r="308" s="244" customFormat="1" ht="22.5" customHeight="1" spans="1:3">
      <c r="A308" s="260">
        <v>2040101</v>
      </c>
      <c r="B308" s="261" t="s">
        <v>220</v>
      </c>
      <c r="C308" s="262">
        <v>0</v>
      </c>
    </row>
    <row r="309" s="244" customFormat="1" ht="22.5" customHeight="1" spans="1:3">
      <c r="A309" s="260">
        <v>2040199</v>
      </c>
      <c r="B309" s="261" t="s">
        <v>221</v>
      </c>
      <c r="C309" s="262">
        <v>0</v>
      </c>
    </row>
    <row r="310" s="244" customFormat="1" ht="22.5" customHeight="1" spans="1:3">
      <c r="A310" s="260">
        <v>20402</v>
      </c>
      <c r="B310" s="261" t="s">
        <v>222</v>
      </c>
      <c r="C310" s="262">
        <v>9894</v>
      </c>
    </row>
    <row r="311" s="244" customFormat="1" ht="22.5" customHeight="1" spans="1:3">
      <c r="A311" s="260">
        <v>2040201</v>
      </c>
      <c r="B311" s="261" t="s">
        <v>37</v>
      </c>
      <c r="C311" s="262">
        <v>7618</v>
      </c>
    </row>
    <row r="312" s="244" customFormat="1" ht="22.5" customHeight="1" spans="1:3">
      <c r="A312" s="260">
        <v>2040202</v>
      </c>
      <c r="B312" s="261" t="s">
        <v>38</v>
      </c>
      <c r="C312" s="262">
        <v>152</v>
      </c>
    </row>
    <row r="313" s="244" customFormat="1" ht="22.5" customHeight="1" spans="1:3">
      <c r="A313" s="260">
        <v>2040203</v>
      </c>
      <c r="B313" s="261" t="s">
        <v>39</v>
      </c>
      <c r="C313" s="262">
        <v>0</v>
      </c>
    </row>
    <row r="314" s="244" customFormat="1" ht="22.5" customHeight="1" spans="1:3">
      <c r="A314" s="260">
        <v>2040219</v>
      </c>
      <c r="B314" s="261" t="s">
        <v>77</v>
      </c>
      <c r="C314" s="262">
        <v>145</v>
      </c>
    </row>
    <row r="315" s="244" customFormat="1" ht="22.5" customHeight="1" spans="1:3">
      <c r="A315" s="260">
        <v>2040220</v>
      </c>
      <c r="B315" s="261" t="s">
        <v>223</v>
      </c>
      <c r="C315" s="262">
        <v>1100</v>
      </c>
    </row>
    <row r="316" s="244" customFormat="1" ht="22.5" customHeight="1" spans="1:3">
      <c r="A316" s="260">
        <v>2040221</v>
      </c>
      <c r="B316" s="261" t="s">
        <v>224</v>
      </c>
      <c r="C316" s="262">
        <v>0</v>
      </c>
    </row>
    <row r="317" s="244" customFormat="1" ht="22.5" customHeight="1" spans="1:3">
      <c r="A317" s="260">
        <v>2040222</v>
      </c>
      <c r="B317" s="261" t="s">
        <v>225</v>
      </c>
      <c r="C317" s="262">
        <v>0</v>
      </c>
    </row>
    <row r="318" s="244" customFormat="1" ht="22.5" customHeight="1" spans="1:3">
      <c r="A318" s="260">
        <v>2040223</v>
      </c>
      <c r="B318" s="261" t="s">
        <v>226</v>
      </c>
      <c r="C318" s="262">
        <v>0</v>
      </c>
    </row>
    <row r="319" s="244" customFormat="1" ht="22.5" customHeight="1" spans="1:3">
      <c r="A319" s="260">
        <v>2040250</v>
      </c>
      <c r="B319" s="261" t="s">
        <v>46</v>
      </c>
      <c r="C319" s="262">
        <v>0</v>
      </c>
    </row>
    <row r="320" s="244" customFormat="1" ht="22.5" customHeight="1" spans="1:3">
      <c r="A320" s="260">
        <v>2040299</v>
      </c>
      <c r="B320" s="261" t="s">
        <v>227</v>
      </c>
      <c r="C320" s="262">
        <v>879</v>
      </c>
    </row>
    <row r="321" s="244" customFormat="1" ht="22.5" customHeight="1" spans="1:3">
      <c r="A321" s="260">
        <v>20403</v>
      </c>
      <c r="B321" s="261" t="s">
        <v>228</v>
      </c>
      <c r="C321" s="262">
        <v>0</v>
      </c>
    </row>
    <row r="322" s="244" customFormat="1" ht="22.5" customHeight="1" spans="1:3">
      <c r="A322" s="260">
        <v>2040301</v>
      </c>
      <c r="B322" s="261" t="s">
        <v>37</v>
      </c>
      <c r="C322" s="262">
        <v>0</v>
      </c>
    </row>
    <row r="323" s="244" customFormat="1" ht="22.5" customHeight="1" spans="1:3">
      <c r="A323" s="260">
        <v>2040302</v>
      </c>
      <c r="B323" s="261" t="s">
        <v>38</v>
      </c>
      <c r="C323" s="262">
        <v>0</v>
      </c>
    </row>
    <row r="324" s="244" customFormat="1" ht="22.5" customHeight="1" spans="1:3">
      <c r="A324" s="260">
        <v>2040303</v>
      </c>
      <c r="B324" s="261" t="s">
        <v>39</v>
      </c>
      <c r="C324" s="262">
        <v>0</v>
      </c>
    </row>
    <row r="325" s="244" customFormat="1" ht="22.5" customHeight="1" spans="1:3">
      <c r="A325" s="260">
        <v>2040304</v>
      </c>
      <c r="B325" s="261" t="s">
        <v>229</v>
      </c>
      <c r="C325" s="262">
        <v>0</v>
      </c>
    </row>
    <row r="326" s="244" customFormat="1" ht="22.5" customHeight="1" spans="1:3">
      <c r="A326" s="260">
        <v>2040350</v>
      </c>
      <c r="B326" s="261" t="s">
        <v>46</v>
      </c>
      <c r="C326" s="262">
        <v>0</v>
      </c>
    </row>
    <row r="327" s="244" customFormat="1" ht="22.5" customHeight="1" spans="1:3">
      <c r="A327" s="260">
        <v>2040399</v>
      </c>
      <c r="B327" s="261" t="s">
        <v>230</v>
      </c>
      <c r="C327" s="262">
        <v>0</v>
      </c>
    </row>
    <row r="328" s="244" customFormat="1" ht="22.5" customHeight="1" spans="1:3">
      <c r="A328" s="260">
        <v>20404</v>
      </c>
      <c r="B328" s="261" t="s">
        <v>231</v>
      </c>
      <c r="C328" s="262">
        <v>0</v>
      </c>
    </row>
    <row r="329" s="244" customFormat="1" ht="22.5" customHeight="1" spans="1:3">
      <c r="A329" s="260">
        <v>2040401</v>
      </c>
      <c r="B329" s="261" t="s">
        <v>37</v>
      </c>
      <c r="C329" s="262">
        <v>0</v>
      </c>
    </row>
    <row r="330" s="244" customFormat="1" ht="22.5" customHeight="1" spans="1:3">
      <c r="A330" s="260">
        <v>2040402</v>
      </c>
      <c r="B330" s="261" t="s">
        <v>38</v>
      </c>
      <c r="C330" s="262">
        <v>0</v>
      </c>
    </row>
    <row r="331" s="244" customFormat="1" ht="22.5" customHeight="1" spans="1:3">
      <c r="A331" s="260">
        <v>2040403</v>
      </c>
      <c r="B331" s="261" t="s">
        <v>39</v>
      </c>
      <c r="C331" s="262">
        <v>0</v>
      </c>
    </row>
    <row r="332" s="244" customFormat="1" ht="22.5" customHeight="1" spans="1:3">
      <c r="A332" s="260">
        <v>2040409</v>
      </c>
      <c r="B332" s="261" t="s">
        <v>232</v>
      </c>
      <c r="C332" s="262">
        <v>0</v>
      </c>
    </row>
    <row r="333" s="244" customFormat="1" ht="22.5" customHeight="1" spans="1:3">
      <c r="A333" s="260">
        <v>2040410</v>
      </c>
      <c r="B333" s="261" t="s">
        <v>233</v>
      </c>
      <c r="C333" s="262">
        <v>0</v>
      </c>
    </row>
    <row r="334" s="244" customFormat="1" ht="22.5" customHeight="1" spans="1:3">
      <c r="A334" s="260">
        <v>2040450</v>
      </c>
      <c r="B334" s="261" t="s">
        <v>46</v>
      </c>
      <c r="C334" s="262">
        <v>0</v>
      </c>
    </row>
    <row r="335" s="244" customFormat="1" ht="22.5" customHeight="1" spans="1:3">
      <c r="A335" s="260">
        <v>2040499</v>
      </c>
      <c r="B335" s="261" t="s">
        <v>234</v>
      </c>
      <c r="C335" s="262">
        <v>0</v>
      </c>
    </row>
    <row r="336" s="244" customFormat="1" ht="22.5" customHeight="1" spans="1:3">
      <c r="A336" s="260">
        <v>20405</v>
      </c>
      <c r="B336" s="261" t="s">
        <v>235</v>
      </c>
      <c r="C336" s="262">
        <v>26</v>
      </c>
    </row>
    <row r="337" s="244" customFormat="1" ht="22.5" customHeight="1" spans="1:3">
      <c r="A337" s="260">
        <v>2040501</v>
      </c>
      <c r="B337" s="261" t="s">
        <v>37</v>
      </c>
      <c r="C337" s="262">
        <v>0</v>
      </c>
    </row>
    <row r="338" s="244" customFormat="1" ht="22.5" customHeight="1" spans="1:3">
      <c r="A338" s="260">
        <v>2040502</v>
      </c>
      <c r="B338" s="261" t="s">
        <v>38</v>
      </c>
      <c r="C338" s="262">
        <v>26</v>
      </c>
    </row>
    <row r="339" s="244" customFormat="1" ht="22.5" customHeight="1" spans="1:3">
      <c r="A339" s="260">
        <v>2040503</v>
      </c>
      <c r="B339" s="261" t="s">
        <v>39</v>
      </c>
      <c r="C339" s="262">
        <v>0</v>
      </c>
    </row>
    <row r="340" s="244" customFormat="1" ht="22.5" customHeight="1" spans="1:3">
      <c r="A340" s="260">
        <v>2040504</v>
      </c>
      <c r="B340" s="261" t="s">
        <v>236</v>
      </c>
      <c r="C340" s="262">
        <v>0</v>
      </c>
    </row>
    <row r="341" s="244" customFormat="1" ht="22.5" customHeight="1" spans="1:3">
      <c r="A341" s="260">
        <v>2040505</v>
      </c>
      <c r="B341" s="261" t="s">
        <v>237</v>
      </c>
      <c r="C341" s="262">
        <v>0</v>
      </c>
    </row>
    <row r="342" s="244" customFormat="1" ht="22.5" customHeight="1" spans="1:3">
      <c r="A342" s="260">
        <v>2040506</v>
      </c>
      <c r="B342" s="261" t="s">
        <v>238</v>
      </c>
      <c r="C342" s="262">
        <v>0</v>
      </c>
    </row>
    <row r="343" s="244" customFormat="1" ht="22.5" customHeight="1" spans="1:3">
      <c r="A343" s="260">
        <v>2040550</v>
      </c>
      <c r="B343" s="261" t="s">
        <v>46</v>
      </c>
      <c r="C343" s="262">
        <v>0</v>
      </c>
    </row>
    <row r="344" s="244" customFormat="1" ht="22.5" customHeight="1" spans="1:3">
      <c r="A344" s="260">
        <v>2040599</v>
      </c>
      <c r="B344" s="261" t="s">
        <v>239</v>
      </c>
      <c r="C344" s="262">
        <v>0</v>
      </c>
    </row>
    <row r="345" s="244" customFormat="1" ht="22.5" customHeight="1" spans="1:3">
      <c r="A345" s="260">
        <v>20406</v>
      </c>
      <c r="B345" s="261" t="s">
        <v>240</v>
      </c>
      <c r="C345" s="262">
        <v>998</v>
      </c>
    </row>
    <row r="346" s="244" customFormat="1" ht="22.5" customHeight="1" spans="1:3">
      <c r="A346" s="260">
        <v>2040601</v>
      </c>
      <c r="B346" s="261" t="s">
        <v>37</v>
      </c>
      <c r="C346" s="262">
        <v>517</v>
      </c>
    </row>
    <row r="347" s="244" customFormat="1" ht="22.5" customHeight="1" spans="1:3">
      <c r="A347" s="260">
        <v>2040602</v>
      </c>
      <c r="B347" s="261" t="s">
        <v>38</v>
      </c>
      <c r="C347" s="262">
        <v>105</v>
      </c>
    </row>
    <row r="348" s="244" customFormat="1" ht="22.5" customHeight="1" spans="1:3">
      <c r="A348" s="260">
        <v>2040603</v>
      </c>
      <c r="B348" s="261" t="s">
        <v>39</v>
      </c>
      <c r="C348" s="262">
        <v>0</v>
      </c>
    </row>
    <row r="349" s="244" customFormat="1" ht="22.5" customHeight="1" spans="1:3">
      <c r="A349" s="260">
        <v>2040604</v>
      </c>
      <c r="B349" s="261" t="s">
        <v>241</v>
      </c>
      <c r="C349" s="262">
        <v>150</v>
      </c>
    </row>
    <row r="350" s="244" customFormat="1" ht="22.5" customHeight="1" spans="1:3">
      <c r="A350" s="260">
        <v>2040605</v>
      </c>
      <c r="B350" s="261" t="s">
        <v>242</v>
      </c>
      <c r="C350" s="262">
        <v>0</v>
      </c>
    </row>
    <row r="351" s="244" customFormat="1" ht="22.5" customHeight="1" spans="1:3">
      <c r="A351" s="260">
        <v>2040606</v>
      </c>
      <c r="B351" s="261" t="s">
        <v>243</v>
      </c>
      <c r="C351" s="262">
        <v>0</v>
      </c>
    </row>
    <row r="352" s="244" customFormat="1" ht="22.5" customHeight="1" spans="1:3">
      <c r="A352" s="260">
        <v>2040607</v>
      </c>
      <c r="B352" s="261" t="s">
        <v>244</v>
      </c>
      <c r="C352" s="262">
        <v>153</v>
      </c>
    </row>
    <row r="353" s="244" customFormat="1" ht="22.5" customHeight="1" spans="1:3">
      <c r="A353" s="260">
        <v>2040608</v>
      </c>
      <c r="B353" s="261" t="s">
        <v>245</v>
      </c>
      <c r="C353" s="262">
        <v>0</v>
      </c>
    </row>
    <row r="354" s="244" customFormat="1" ht="22.5" customHeight="1" spans="1:3">
      <c r="A354" s="260">
        <v>2040610</v>
      </c>
      <c r="B354" s="261" t="s">
        <v>246</v>
      </c>
      <c r="C354" s="262">
        <v>25</v>
      </c>
    </row>
    <row r="355" s="244" customFormat="1" ht="22.5" customHeight="1" spans="1:3">
      <c r="A355" s="260">
        <v>2040612</v>
      </c>
      <c r="B355" s="261" t="s">
        <v>247</v>
      </c>
      <c r="C355" s="262">
        <v>25</v>
      </c>
    </row>
    <row r="356" s="244" customFormat="1" ht="22.5" customHeight="1" spans="1:3">
      <c r="A356" s="260">
        <v>2040613</v>
      </c>
      <c r="B356" s="261" t="s">
        <v>77</v>
      </c>
      <c r="C356" s="262">
        <v>0</v>
      </c>
    </row>
    <row r="357" s="244" customFormat="1" ht="22.5" customHeight="1" spans="1:3">
      <c r="A357" s="260">
        <v>2040650</v>
      </c>
      <c r="B357" s="261" t="s">
        <v>46</v>
      </c>
      <c r="C357" s="262">
        <v>23</v>
      </c>
    </row>
    <row r="358" s="244" customFormat="1" ht="22.5" customHeight="1" spans="1:3">
      <c r="A358" s="260">
        <v>2040699</v>
      </c>
      <c r="B358" s="261" t="s">
        <v>248</v>
      </c>
      <c r="C358" s="262">
        <v>0</v>
      </c>
    </row>
    <row r="359" s="244" customFormat="1" ht="22.5" customHeight="1" spans="1:3">
      <c r="A359" s="260">
        <v>20407</v>
      </c>
      <c r="B359" s="261" t="s">
        <v>249</v>
      </c>
      <c r="C359" s="262">
        <v>0</v>
      </c>
    </row>
    <row r="360" s="244" customFormat="1" ht="22.5" customHeight="1" spans="1:3">
      <c r="A360" s="260">
        <v>2040701</v>
      </c>
      <c r="B360" s="261" t="s">
        <v>37</v>
      </c>
      <c r="C360" s="262">
        <v>0</v>
      </c>
    </row>
    <row r="361" s="244" customFormat="1" ht="22.5" customHeight="1" spans="1:3">
      <c r="A361" s="260">
        <v>2040702</v>
      </c>
      <c r="B361" s="261" t="s">
        <v>38</v>
      </c>
      <c r="C361" s="262">
        <v>0</v>
      </c>
    </row>
    <row r="362" s="244" customFormat="1" ht="22.5" customHeight="1" spans="1:3">
      <c r="A362" s="260">
        <v>2040703</v>
      </c>
      <c r="B362" s="261" t="s">
        <v>39</v>
      </c>
      <c r="C362" s="262">
        <v>0</v>
      </c>
    </row>
    <row r="363" s="244" customFormat="1" ht="22.5" customHeight="1" spans="1:3">
      <c r="A363" s="260">
        <v>2040704</v>
      </c>
      <c r="B363" s="261" t="s">
        <v>250</v>
      </c>
      <c r="C363" s="262">
        <v>0</v>
      </c>
    </row>
    <row r="364" s="244" customFormat="1" ht="22.5" customHeight="1" spans="1:3">
      <c r="A364" s="260">
        <v>2040705</v>
      </c>
      <c r="B364" s="261" t="s">
        <v>251</v>
      </c>
      <c r="C364" s="262">
        <v>0</v>
      </c>
    </row>
    <row r="365" s="244" customFormat="1" ht="22.5" customHeight="1" spans="1:3">
      <c r="A365" s="260">
        <v>2040706</v>
      </c>
      <c r="B365" s="261" t="s">
        <v>252</v>
      </c>
      <c r="C365" s="262">
        <v>0</v>
      </c>
    </row>
    <row r="366" s="244" customFormat="1" ht="22.5" customHeight="1" spans="1:3">
      <c r="A366" s="260">
        <v>2040707</v>
      </c>
      <c r="B366" s="261" t="s">
        <v>77</v>
      </c>
      <c r="C366" s="262">
        <v>0</v>
      </c>
    </row>
    <row r="367" s="244" customFormat="1" ht="22.5" customHeight="1" spans="1:3">
      <c r="A367" s="260">
        <v>2040750</v>
      </c>
      <c r="B367" s="261" t="s">
        <v>46</v>
      </c>
      <c r="C367" s="262">
        <v>0</v>
      </c>
    </row>
    <row r="368" s="244" customFormat="1" ht="22.5" customHeight="1" spans="1:3">
      <c r="A368" s="260">
        <v>2040799</v>
      </c>
      <c r="B368" s="261" t="s">
        <v>253</v>
      </c>
      <c r="C368" s="262">
        <v>0</v>
      </c>
    </row>
    <row r="369" s="244" customFormat="1" ht="22.5" customHeight="1" spans="1:3">
      <c r="A369" s="260">
        <v>20408</v>
      </c>
      <c r="B369" s="261" t="s">
        <v>254</v>
      </c>
      <c r="C369" s="262">
        <v>0</v>
      </c>
    </row>
    <row r="370" s="244" customFormat="1" ht="22.5" customHeight="1" spans="1:3">
      <c r="A370" s="260">
        <v>2040801</v>
      </c>
      <c r="B370" s="261" t="s">
        <v>37</v>
      </c>
      <c r="C370" s="262">
        <v>0</v>
      </c>
    </row>
    <row r="371" s="244" customFormat="1" ht="22.5" customHeight="1" spans="1:3">
      <c r="A371" s="260">
        <v>2040802</v>
      </c>
      <c r="B371" s="261" t="s">
        <v>38</v>
      </c>
      <c r="C371" s="262">
        <v>0</v>
      </c>
    </row>
    <row r="372" s="244" customFormat="1" ht="22.5" customHeight="1" spans="1:3">
      <c r="A372" s="260">
        <v>2040803</v>
      </c>
      <c r="B372" s="261" t="s">
        <v>39</v>
      </c>
      <c r="C372" s="262">
        <v>0</v>
      </c>
    </row>
    <row r="373" s="244" customFormat="1" ht="22.5" customHeight="1" spans="1:3">
      <c r="A373" s="260">
        <v>2040804</v>
      </c>
      <c r="B373" s="261" t="s">
        <v>255</v>
      </c>
      <c r="C373" s="262">
        <v>0</v>
      </c>
    </row>
    <row r="374" s="244" customFormat="1" ht="22.5" customHeight="1" spans="1:3">
      <c r="A374" s="260">
        <v>2040805</v>
      </c>
      <c r="B374" s="261" t="s">
        <v>256</v>
      </c>
      <c r="C374" s="262">
        <v>0</v>
      </c>
    </row>
    <row r="375" s="244" customFormat="1" ht="22.5" customHeight="1" spans="1:3">
      <c r="A375" s="260">
        <v>2040806</v>
      </c>
      <c r="B375" s="261" t="s">
        <v>257</v>
      </c>
      <c r="C375" s="262">
        <v>0</v>
      </c>
    </row>
    <row r="376" s="244" customFormat="1" ht="22.5" customHeight="1" spans="1:3">
      <c r="A376" s="260">
        <v>2040807</v>
      </c>
      <c r="B376" s="261" t="s">
        <v>77</v>
      </c>
      <c r="C376" s="262">
        <v>0</v>
      </c>
    </row>
    <row r="377" s="244" customFormat="1" ht="22.5" customHeight="1" spans="1:3">
      <c r="A377" s="260">
        <v>2040850</v>
      </c>
      <c r="B377" s="261" t="s">
        <v>46</v>
      </c>
      <c r="C377" s="262">
        <v>0</v>
      </c>
    </row>
    <row r="378" s="244" customFormat="1" ht="22.5" customHeight="1" spans="1:3">
      <c r="A378" s="260">
        <v>2040899</v>
      </c>
      <c r="B378" s="261" t="s">
        <v>258</v>
      </c>
      <c r="C378" s="262">
        <v>0</v>
      </c>
    </row>
    <row r="379" s="244" customFormat="1" ht="22.5" customHeight="1" spans="1:3">
      <c r="A379" s="260">
        <v>20409</v>
      </c>
      <c r="B379" s="261" t="s">
        <v>259</v>
      </c>
      <c r="C379" s="262">
        <v>0</v>
      </c>
    </row>
    <row r="380" s="244" customFormat="1" ht="22.5" customHeight="1" spans="1:3">
      <c r="A380" s="260">
        <v>2040901</v>
      </c>
      <c r="B380" s="261" t="s">
        <v>37</v>
      </c>
      <c r="C380" s="262">
        <v>0</v>
      </c>
    </row>
    <row r="381" s="244" customFormat="1" ht="22.5" customHeight="1" spans="1:3">
      <c r="A381" s="260">
        <v>2040902</v>
      </c>
      <c r="B381" s="261" t="s">
        <v>38</v>
      </c>
      <c r="C381" s="262">
        <v>0</v>
      </c>
    </row>
    <row r="382" s="244" customFormat="1" ht="22.5" customHeight="1" spans="1:3">
      <c r="A382" s="260">
        <v>2040903</v>
      </c>
      <c r="B382" s="261" t="s">
        <v>39</v>
      </c>
      <c r="C382" s="262">
        <v>0</v>
      </c>
    </row>
    <row r="383" s="244" customFormat="1" ht="22.5" customHeight="1" spans="1:3">
      <c r="A383" s="260">
        <v>2040904</v>
      </c>
      <c r="B383" s="261" t="s">
        <v>260</v>
      </c>
      <c r="C383" s="262">
        <v>0</v>
      </c>
    </row>
    <row r="384" s="244" customFormat="1" ht="22.5" customHeight="1" spans="1:3">
      <c r="A384" s="260">
        <v>2040905</v>
      </c>
      <c r="B384" s="261" t="s">
        <v>261</v>
      </c>
      <c r="C384" s="262">
        <v>0</v>
      </c>
    </row>
    <row r="385" s="244" customFormat="1" ht="22.5" customHeight="1" spans="1:3">
      <c r="A385" s="260">
        <v>2040950</v>
      </c>
      <c r="B385" s="261" t="s">
        <v>46</v>
      </c>
      <c r="C385" s="262">
        <v>0</v>
      </c>
    </row>
    <row r="386" s="244" customFormat="1" ht="22.5" customHeight="1" spans="1:3">
      <c r="A386" s="260">
        <v>2040999</v>
      </c>
      <c r="B386" s="261" t="s">
        <v>262</v>
      </c>
      <c r="C386" s="262">
        <v>0</v>
      </c>
    </row>
    <row r="387" s="244" customFormat="1" ht="22.5" customHeight="1" spans="1:3">
      <c r="A387" s="260">
        <v>20410</v>
      </c>
      <c r="B387" s="261" t="s">
        <v>263</v>
      </c>
      <c r="C387" s="262">
        <v>0</v>
      </c>
    </row>
    <row r="388" s="244" customFormat="1" ht="22.5" customHeight="1" spans="1:3">
      <c r="A388" s="260">
        <v>2041001</v>
      </c>
      <c r="B388" s="261" t="s">
        <v>37</v>
      </c>
      <c r="C388" s="262">
        <v>0</v>
      </c>
    </row>
    <row r="389" s="244" customFormat="1" ht="22.5" customHeight="1" spans="1:3">
      <c r="A389" s="260">
        <v>2041002</v>
      </c>
      <c r="B389" s="261" t="s">
        <v>38</v>
      </c>
      <c r="C389" s="262">
        <v>0</v>
      </c>
    </row>
    <row r="390" s="244" customFormat="1" ht="22.5" customHeight="1" spans="1:3">
      <c r="A390" s="260">
        <v>2041006</v>
      </c>
      <c r="B390" s="261" t="s">
        <v>77</v>
      </c>
      <c r="C390" s="262">
        <v>0</v>
      </c>
    </row>
    <row r="391" s="244" customFormat="1" ht="22.5" customHeight="1" spans="1:3">
      <c r="A391" s="260">
        <v>2041007</v>
      </c>
      <c r="B391" s="261" t="s">
        <v>264</v>
      </c>
      <c r="C391" s="262">
        <v>0</v>
      </c>
    </row>
    <row r="392" s="244" customFormat="1" ht="22.5" customHeight="1" spans="1:3">
      <c r="A392" s="260">
        <v>2041099</v>
      </c>
      <c r="B392" s="261" t="s">
        <v>265</v>
      </c>
      <c r="C392" s="262">
        <v>0</v>
      </c>
    </row>
    <row r="393" s="244" customFormat="1" ht="22.5" customHeight="1" spans="1:3">
      <c r="A393" s="260">
        <v>20499</v>
      </c>
      <c r="B393" s="261" t="s">
        <v>266</v>
      </c>
      <c r="C393" s="262">
        <v>150</v>
      </c>
    </row>
    <row r="394" s="244" customFormat="1" ht="22.5" customHeight="1" spans="1:3">
      <c r="A394" s="260">
        <v>2049902</v>
      </c>
      <c r="B394" s="261" t="s">
        <v>267</v>
      </c>
      <c r="C394" s="262">
        <v>48</v>
      </c>
    </row>
    <row r="395" s="244" customFormat="1" ht="22.5" customHeight="1" spans="1:3">
      <c r="A395" s="260">
        <v>2049999</v>
      </c>
      <c r="B395" s="261" t="s">
        <v>268</v>
      </c>
      <c r="C395" s="262">
        <v>102</v>
      </c>
    </row>
    <row r="396" s="244" customFormat="1" ht="22.5" customHeight="1" spans="1:3">
      <c r="A396" s="260">
        <v>205</v>
      </c>
      <c r="B396" s="261" t="s">
        <v>269</v>
      </c>
      <c r="C396" s="262">
        <v>87618</v>
      </c>
    </row>
    <row r="397" s="244" customFormat="1" ht="22.5" customHeight="1" spans="1:3">
      <c r="A397" s="260">
        <v>20501</v>
      </c>
      <c r="B397" s="261" t="s">
        <v>270</v>
      </c>
      <c r="C397" s="262">
        <v>986</v>
      </c>
    </row>
    <row r="398" s="244" customFormat="1" ht="22.5" customHeight="1" spans="1:3">
      <c r="A398" s="260">
        <v>2050101</v>
      </c>
      <c r="B398" s="261" t="s">
        <v>37</v>
      </c>
      <c r="C398" s="262">
        <v>395</v>
      </c>
    </row>
    <row r="399" s="244" customFormat="1" ht="22.5" customHeight="1" spans="1:3">
      <c r="A399" s="260">
        <v>2050102</v>
      </c>
      <c r="B399" s="261" t="s">
        <v>38</v>
      </c>
      <c r="C399" s="262">
        <v>254</v>
      </c>
    </row>
    <row r="400" s="244" customFormat="1" ht="22.5" customHeight="1" spans="1:3">
      <c r="A400" s="260">
        <v>2050103</v>
      </c>
      <c r="B400" s="261" t="s">
        <v>39</v>
      </c>
      <c r="C400" s="262">
        <v>0</v>
      </c>
    </row>
    <row r="401" s="244" customFormat="1" ht="22.5" customHeight="1" spans="1:3">
      <c r="A401" s="260">
        <v>2050199</v>
      </c>
      <c r="B401" s="261" t="s">
        <v>271</v>
      </c>
      <c r="C401" s="262">
        <v>337</v>
      </c>
    </row>
    <row r="402" s="244" customFormat="1" ht="22.5" customHeight="1" spans="1:3">
      <c r="A402" s="260">
        <v>20502</v>
      </c>
      <c r="B402" s="261" t="s">
        <v>272</v>
      </c>
      <c r="C402" s="262">
        <v>83355</v>
      </c>
    </row>
    <row r="403" s="244" customFormat="1" ht="22.5" customHeight="1" spans="1:3">
      <c r="A403" s="260">
        <v>2050201</v>
      </c>
      <c r="B403" s="261" t="s">
        <v>273</v>
      </c>
      <c r="C403" s="262">
        <v>2864</v>
      </c>
    </row>
    <row r="404" s="244" customFormat="1" ht="22.5" customHeight="1" spans="1:3">
      <c r="A404" s="260">
        <v>2050202</v>
      </c>
      <c r="B404" s="261" t="s">
        <v>274</v>
      </c>
      <c r="C404" s="262">
        <v>26023</v>
      </c>
    </row>
    <row r="405" s="244" customFormat="1" ht="22.5" customHeight="1" spans="1:3">
      <c r="A405" s="260">
        <v>2050203</v>
      </c>
      <c r="B405" s="261" t="s">
        <v>275</v>
      </c>
      <c r="C405" s="262">
        <v>49253</v>
      </c>
    </row>
    <row r="406" s="244" customFormat="1" ht="22.5" customHeight="1" spans="1:3">
      <c r="A406" s="260">
        <v>2050204</v>
      </c>
      <c r="B406" s="261" t="s">
        <v>276</v>
      </c>
      <c r="C406" s="262">
        <v>5155</v>
      </c>
    </row>
    <row r="407" s="244" customFormat="1" ht="22.5" customHeight="1" spans="1:3">
      <c r="A407" s="260">
        <v>2050205</v>
      </c>
      <c r="B407" s="261" t="s">
        <v>277</v>
      </c>
      <c r="C407" s="262">
        <v>0</v>
      </c>
    </row>
    <row r="408" s="244" customFormat="1" ht="22.5" customHeight="1" spans="1:3">
      <c r="A408" s="260">
        <v>2050299</v>
      </c>
      <c r="B408" s="261" t="s">
        <v>278</v>
      </c>
      <c r="C408" s="262">
        <v>60</v>
      </c>
    </row>
    <row r="409" s="244" customFormat="1" ht="22.5" customHeight="1" spans="1:3">
      <c r="A409" s="260">
        <v>20503</v>
      </c>
      <c r="B409" s="261" t="s">
        <v>279</v>
      </c>
      <c r="C409" s="262">
        <v>800</v>
      </c>
    </row>
    <row r="410" s="244" customFormat="1" ht="22.5" customHeight="1" spans="1:3">
      <c r="A410" s="260">
        <v>2050301</v>
      </c>
      <c r="B410" s="261" t="s">
        <v>280</v>
      </c>
      <c r="C410" s="262">
        <v>0</v>
      </c>
    </row>
    <row r="411" s="244" customFormat="1" ht="22.5" customHeight="1" spans="1:3">
      <c r="A411" s="260">
        <v>2050302</v>
      </c>
      <c r="B411" s="261" t="s">
        <v>281</v>
      </c>
      <c r="C411" s="262">
        <v>800</v>
      </c>
    </row>
    <row r="412" s="244" customFormat="1" ht="22.5" customHeight="1" spans="1:3">
      <c r="A412" s="260">
        <v>2050303</v>
      </c>
      <c r="B412" s="261" t="s">
        <v>282</v>
      </c>
      <c r="C412" s="262">
        <v>0</v>
      </c>
    </row>
    <row r="413" s="244" customFormat="1" ht="22.5" customHeight="1" spans="1:3">
      <c r="A413" s="260">
        <v>2050305</v>
      </c>
      <c r="B413" s="261" t="s">
        <v>283</v>
      </c>
      <c r="C413" s="262">
        <v>0</v>
      </c>
    </row>
    <row r="414" s="244" customFormat="1" ht="22.5" customHeight="1" spans="1:3">
      <c r="A414" s="260">
        <v>2050399</v>
      </c>
      <c r="B414" s="261" t="s">
        <v>284</v>
      </c>
      <c r="C414" s="262">
        <v>0</v>
      </c>
    </row>
    <row r="415" s="244" customFormat="1" ht="22.5" customHeight="1" spans="1:3">
      <c r="A415" s="260">
        <v>20504</v>
      </c>
      <c r="B415" s="261" t="s">
        <v>285</v>
      </c>
      <c r="C415" s="262">
        <v>0</v>
      </c>
    </row>
    <row r="416" s="244" customFormat="1" ht="22.5" customHeight="1" spans="1:3">
      <c r="A416" s="260">
        <v>2050401</v>
      </c>
      <c r="B416" s="261" t="s">
        <v>286</v>
      </c>
      <c r="C416" s="262">
        <v>0</v>
      </c>
    </row>
    <row r="417" s="244" customFormat="1" ht="22.5" customHeight="1" spans="1:3">
      <c r="A417" s="260">
        <v>2050402</v>
      </c>
      <c r="B417" s="261" t="s">
        <v>287</v>
      </c>
      <c r="C417" s="262">
        <v>0</v>
      </c>
    </row>
    <row r="418" s="244" customFormat="1" ht="22.5" customHeight="1" spans="1:3">
      <c r="A418" s="260">
        <v>2050403</v>
      </c>
      <c r="B418" s="261" t="s">
        <v>288</v>
      </c>
      <c r="C418" s="262">
        <v>0</v>
      </c>
    </row>
    <row r="419" s="244" customFormat="1" ht="22.5" customHeight="1" spans="1:3">
      <c r="A419" s="260">
        <v>2050404</v>
      </c>
      <c r="B419" s="261" t="s">
        <v>289</v>
      </c>
      <c r="C419" s="262">
        <v>0</v>
      </c>
    </row>
    <row r="420" s="244" customFormat="1" ht="22.5" customHeight="1" spans="1:3">
      <c r="A420" s="260">
        <v>2050499</v>
      </c>
      <c r="B420" s="261" t="s">
        <v>290</v>
      </c>
      <c r="C420" s="262">
        <v>0</v>
      </c>
    </row>
    <row r="421" s="244" customFormat="1" ht="22.5" customHeight="1" spans="1:3">
      <c r="A421" s="260">
        <v>20505</v>
      </c>
      <c r="B421" s="261" t="s">
        <v>291</v>
      </c>
      <c r="C421" s="262">
        <v>31</v>
      </c>
    </row>
    <row r="422" s="244" customFormat="1" ht="22.5" customHeight="1" spans="1:3">
      <c r="A422" s="260">
        <v>2050501</v>
      </c>
      <c r="B422" s="261" t="s">
        <v>292</v>
      </c>
      <c r="C422" s="262">
        <v>0</v>
      </c>
    </row>
    <row r="423" s="244" customFormat="1" ht="22.5" customHeight="1" spans="1:3">
      <c r="A423" s="260">
        <v>2050502</v>
      </c>
      <c r="B423" s="261" t="s">
        <v>293</v>
      </c>
      <c r="C423" s="262">
        <v>0</v>
      </c>
    </row>
    <row r="424" s="244" customFormat="1" ht="22.5" customHeight="1" spans="1:3">
      <c r="A424" s="260">
        <v>2050599</v>
      </c>
      <c r="B424" s="261" t="s">
        <v>294</v>
      </c>
      <c r="C424" s="262">
        <v>31</v>
      </c>
    </row>
    <row r="425" s="244" customFormat="1" ht="22.5" customHeight="1" spans="1:3">
      <c r="A425" s="260">
        <v>20506</v>
      </c>
      <c r="B425" s="261" t="s">
        <v>295</v>
      </c>
      <c r="C425" s="262">
        <v>0</v>
      </c>
    </row>
    <row r="426" s="244" customFormat="1" ht="22.5" customHeight="1" spans="1:3">
      <c r="A426" s="260">
        <v>2050601</v>
      </c>
      <c r="B426" s="261" t="s">
        <v>296</v>
      </c>
      <c r="C426" s="262">
        <v>0</v>
      </c>
    </row>
    <row r="427" s="244" customFormat="1" ht="22.5" customHeight="1" spans="1:3">
      <c r="A427" s="260">
        <v>2050602</v>
      </c>
      <c r="B427" s="261" t="s">
        <v>297</v>
      </c>
      <c r="C427" s="262">
        <v>0</v>
      </c>
    </row>
    <row r="428" s="244" customFormat="1" ht="22.5" customHeight="1" spans="1:3">
      <c r="A428" s="260">
        <v>2050699</v>
      </c>
      <c r="B428" s="261" t="s">
        <v>298</v>
      </c>
      <c r="C428" s="262">
        <v>0</v>
      </c>
    </row>
    <row r="429" s="244" customFormat="1" ht="22.5" customHeight="1" spans="1:3">
      <c r="A429" s="260">
        <v>20507</v>
      </c>
      <c r="B429" s="261" t="s">
        <v>299</v>
      </c>
      <c r="C429" s="262">
        <v>280</v>
      </c>
    </row>
    <row r="430" s="244" customFormat="1" ht="22.5" customHeight="1" spans="1:3">
      <c r="A430" s="260">
        <v>2050701</v>
      </c>
      <c r="B430" s="261" t="s">
        <v>300</v>
      </c>
      <c r="C430" s="262">
        <v>260</v>
      </c>
    </row>
    <row r="431" s="244" customFormat="1" ht="22.5" customHeight="1" spans="1:3">
      <c r="A431" s="260">
        <v>2050702</v>
      </c>
      <c r="B431" s="261" t="s">
        <v>301</v>
      </c>
      <c r="C431" s="262">
        <v>0</v>
      </c>
    </row>
    <row r="432" s="244" customFormat="1" ht="22.5" customHeight="1" spans="1:3">
      <c r="A432" s="260">
        <v>2050799</v>
      </c>
      <c r="B432" s="261" t="s">
        <v>302</v>
      </c>
      <c r="C432" s="262">
        <v>20</v>
      </c>
    </row>
    <row r="433" s="244" customFormat="1" ht="22.5" customHeight="1" spans="1:3">
      <c r="A433" s="260">
        <v>20508</v>
      </c>
      <c r="B433" s="261" t="s">
        <v>303</v>
      </c>
      <c r="C433" s="262">
        <v>1206</v>
      </c>
    </row>
    <row r="434" s="244" customFormat="1" ht="22.5" customHeight="1" spans="1:3">
      <c r="A434" s="260">
        <v>2050801</v>
      </c>
      <c r="B434" s="261" t="s">
        <v>304</v>
      </c>
      <c r="C434" s="262">
        <v>0</v>
      </c>
    </row>
    <row r="435" s="244" customFormat="1" ht="22.5" customHeight="1" spans="1:3">
      <c r="A435" s="260">
        <v>2050802</v>
      </c>
      <c r="B435" s="261" t="s">
        <v>305</v>
      </c>
      <c r="C435" s="262">
        <v>180</v>
      </c>
    </row>
    <row r="436" s="244" customFormat="1" ht="22.5" customHeight="1" spans="1:3">
      <c r="A436" s="260">
        <v>2050803</v>
      </c>
      <c r="B436" s="261" t="s">
        <v>306</v>
      </c>
      <c r="C436" s="262">
        <v>0</v>
      </c>
    </row>
    <row r="437" s="244" customFormat="1" ht="22.5" customHeight="1" spans="1:3">
      <c r="A437" s="260">
        <v>2050804</v>
      </c>
      <c r="B437" s="261" t="s">
        <v>307</v>
      </c>
      <c r="C437" s="262">
        <v>0</v>
      </c>
    </row>
    <row r="438" s="244" customFormat="1" ht="22.5" customHeight="1" spans="1:3">
      <c r="A438" s="260">
        <v>2050899</v>
      </c>
      <c r="B438" s="261" t="s">
        <v>308</v>
      </c>
      <c r="C438" s="262">
        <v>1026</v>
      </c>
    </row>
    <row r="439" s="244" customFormat="1" ht="22.5" customHeight="1" spans="1:3">
      <c r="A439" s="260">
        <v>20509</v>
      </c>
      <c r="B439" s="261" t="s">
        <v>309</v>
      </c>
      <c r="C439" s="262">
        <v>360</v>
      </c>
    </row>
    <row r="440" s="244" customFormat="1" ht="22.5" customHeight="1" spans="1:3">
      <c r="A440" s="260">
        <v>2050901</v>
      </c>
      <c r="B440" s="261" t="s">
        <v>310</v>
      </c>
      <c r="C440" s="262">
        <v>0</v>
      </c>
    </row>
    <row r="441" s="244" customFormat="1" ht="22.5" customHeight="1" spans="1:3">
      <c r="A441" s="260">
        <v>2050902</v>
      </c>
      <c r="B441" s="261" t="s">
        <v>311</v>
      </c>
      <c r="C441" s="262">
        <v>0</v>
      </c>
    </row>
    <row r="442" s="244" customFormat="1" ht="22.5" customHeight="1" spans="1:3">
      <c r="A442" s="260">
        <v>2050903</v>
      </c>
      <c r="B442" s="261" t="s">
        <v>312</v>
      </c>
      <c r="C442" s="262">
        <v>360</v>
      </c>
    </row>
    <row r="443" s="244" customFormat="1" ht="22.5" customHeight="1" spans="1:3">
      <c r="A443" s="260">
        <v>2050904</v>
      </c>
      <c r="B443" s="261" t="s">
        <v>313</v>
      </c>
      <c r="C443" s="262">
        <v>0</v>
      </c>
    </row>
    <row r="444" s="244" customFormat="1" ht="22.5" customHeight="1" spans="1:3">
      <c r="A444" s="260">
        <v>2050905</v>
      </c>
      <c r="B444" s="261" t="s">
        <v>314</v>
      </c>
      <c r="C444" s="262">
        <v>0</v>
      </c>
    </row>
    <row r="445" s="244" customFormat="1" ht="22.5" customHeight="1" spans="1:3">
      <c r="A445" s="260">
        <v>2050999</v>
      </c>
      <c r="B445" s="261" t="s">
        <v>315</v>
      </c>
      <c r="C445" s="262">
        <v>0</v>
      </c>
    </row>
    <row r="446" s="244" customFormat="1" ht="22.5" customHeight="1" spans="1:3">
      <c r="A446" s="260">
        <v>20599</v>
      </c>
      <c r="B446" s="261" t="s">
        <v>316</v>
      </c>
      <c r="C446" s="262">
        <v>600</v>
      </c>
    </row>
    <row r="447" s="244" customFormat="1" ht="22.5" customHeight="1" spans="1:3">
      <c r="A447" s="260">
        <v>2059999</v>
      </c>
      <c r="B447" s="261" t="s">
        <v>317</v>
      </c>
      <c r="C447" s="262">
        <v>600</v>
      </c>
    </row>
    <row r="448" s="244" customFormat="1" ht="22.5" customHeight="1" spans="1:3">
      <c r="A448" s="260">
        <v>206</v>
      </c>
      <c r="B448" s="261" t="s">
        <v>318</v>
      </c>
      <c r="C448" s="262">
        <v>2021</v>
      </c>
    </row>
    <row r="449" s="244" customFormat="1" ht="22.5" customHeight="1" spans="1:3">
      <c r="A449" s="260">
        <v>20601</v>
      </c>
      <c r="B449" s="261" t="s">
        <v>319</v>
      </c>
      <c r="C449" s="262">
        <v>873</v>
      </c>
    </row>
    <row r="450" s="244" customFormat="1" ht="22.5" customHeight="1" spans="1:3">
      <c r="A450" s="260">
        <v>2060101</v>
      </c>
      <c r="B450" s="261" t="s">
        <v>37</v>
      </c>
      <c r="C450" s="262">
        <v>288</v>
      </c>
    </row>
    <row r="451" s="244" customFormat="1" ht="22.5" customHeight="1" spans="1:3">
      <c r="A451" s="260">
        <v>2060102</v>
      </c>
      <c r="B451" s="261" t="s">
        <v>38</v>
      </c>
      <c r="C451" s="262">
        <v>0</v>
      </c>
    </row>
    <row r="452" s="244" customFormat="1" ht="22.5" customHeight="1" spans="1:3">
      <c r="A452" s="260">
        <v>2060103</v>
      </c>
      <c r="B452" s="261" t="s">
        <v>39</v>
      </c>
      <c r="C452" s="262">
        <v>0</v>
      </c>
    </row>
    <row r="453" s="244" customFormat="1" ht="22.5" customHeight="1" spans="1:3">
      <c r="A453" s="260">
        <v>2060199</v>
      </c>
      <c r="B453" s="261" t="s">
        <v>320</v>
      </c>
      <c r="C453" s="262">
        <v>585</v>
      </c>
    </row>
    <row r="454" s="244" customFormat="1" ht="22.5" customHeight="1" spans="1:3">
      <c r="A454" s="260">
        <v>20602</v>
      </c>
      <c r="B454" s="261" t="s">
        <v>321</v>
      </c>
      <c r="C454" s="262">
        <v>0</v>
      </c>
    </row>
    <row r="455" s="244" customFormat="1" ht="22.5" customHeight="1" spans="1:3">
      <c r="A455" s="260">
        <v>2060201</v>
      </c>
      <c r="B455" s="261" t="s">
        <v>322</v>
      </c>
      <c r="C455" s="262">
        <v>0</v>
      </c>
    </row>
    <row r="456" s="244" customFormat="1" ht="22.5" customHeight="1" spans="1:3">
      <c r="A456" s="260">
        <v>2060203</v>
      </c>
      <c r="B456" s="261" t="s">
        <v>323</v>
      </c>
      <c r="C456" s="262">
        <v>0</v>
      </c>
    </row>
    <row r="457" s="244" customFormat="1" ht="22.5" customHeight="1" spans="1:3">
      <c r="A457" s="260">
        <v>2060204</v>
      </c>
      <c r="B457" s="261" t="s">
        <v>324</v>
      </c>
      <c r="C457" s="262">
        <v>0</v>
      </c>
    </row>
    <row r="458" s="244" customFormat="1" ht="22.5" customHeight="1" spans="1:3">
      <c r="A458" s="260">
        <v>2060205</v>
      </c>
      <c r="B458" s="261" t="s">
        <v>325</v>
      </c>
      <c r="C458" s="262">
        <v>0</v>
      </c>
    </row>
    <row r="459" s="244" customFormat="1" ht="22.5" customHeight="1" spans="1:3">
      <c r="A459" s="260">
        <v>2060206</v>
      </c>
      <c r="B459" s="261" t="s">
        <v>326</v>
      </c>
      <c r="C459" s="262">
        <v>0</v>
      </c>
    </row>
    <row r="460" s="244" customFormat="1" ht="22.5" customHeight="1" spans="1:3">
      <c r="A460" s="260">
        <v>2060207</v>
      </c>
      <c r="B460" s="261" t="s">
        <v>327</v>
      </c>
      <c r="C460" s="262">
        <v>0</v>
      </c>
    </row>
    <row r="461" s="244" customFormat="1" ht="22.5" customHeight="1" spans="1:3">
      <c r="A461" s="260">
        <v>2060208</v>
      </c>
      <c r="B461" s="261" t="s">
        <v>328</v>
      </c>
      <c r="C461" s="262">
        <v>0</v>
      </c>
    </row>
    <row r="462" s="244" customFormat="1" ht="22.5" customHeight="1" spans="1:3">
      <c r="A462" s="260">
        <v>2060299</v>
      </c>
      <c r="B462" s="261" t="s">
        <v>329</v>
      </c>
      <c r="C462" s="262">
        <v>0</v>
      </c>
    </row>
    <row r="463" s="244" customFormat="1" ht="22.5" customHeight="1" spans="1:3">
      <c r="A463" s="260">
        <v>20603</v>
      </c>
      <c r="B463" s="261" t="s">
        <v>330</v>
      </c>
      <c r="C463" s="262">
        <v>0</v>
      </c>
    </row>
    <row r="464" s="244" customFormat="1" ht="22.5" customHeight="1" spans="1:3">
      <c r="A464" s="260">
        <v>2060301</v>
      </c>
      <c r="B464" s="261" t="s">
        <v>322</v>
      </c>
      <c r="C464" s="262">
        <v>0</v>
      </c>
    </row>
    <row r="465" s="244" customFormat="1" ht="22.5" customHeight="1" spans="1:3">
      <c r="A465" s="260">
        <v>2060302</v>
      </c>
      <c r="B465" s="261" t="s">
        <v>331</v>
      </c>
      <c r="C465" s="262">
        <v>0</v>
      </c>
    </row>
    <row r="466" s="244" customFormat="1" ht="22.5" customHeight="1" spans="1:3">
      <c r="A466" s="260">
        <v>2060303</v>
      </c>
      <c r="B466" s="261" t="s">
        <v>332</v>
      </c>
      <c r="C466" s="262">
        <v>0</v>
      </c>
    </row>
    <row r="467" s="244" customFormat="1" ht="22.5" customHeight="1" spans="1:3">
      <c r="A467" s="260">
        <v>2060304</v>
      </c>
      <c r="B467" s="261" t="s">
        <v>333</v>
      </c>
      <c r="C467" s="262">
        <v>0</v>
      </c>
    </row>
    <row r="468" s="244" customFormat="1" ht="22.5" customHeight="1" spans="1:3">
      <c r="A468" s="260">
        <v>2060399</v>
      </c>
      <c r="B468" s="261" t="s">
        <v>334</v>
      </c>
      <c r="C468" s="262">
        <v>0</v>
      </c>
    </row>
    <row r="469" s="244" customFormat="1" ht="22.5" customHeight="1" spans="1:3">
      <c r="A469" s="260">
        <v>20604</v>
      </c>
      <c r="B469" s="261" t="s">
        <v>335</v>
      </c>
      <c r="C469" s="262">
        <v>100</v>
      </c>
    </row>
    <row r="470" s="244" customFormat="1" ht="22.5" customHeight="1" spans="1:3">
      <c r="A470" s="260">
        <v>2060401</v>
      </c>
      <c r="B470" s="261" t="s">
        <v>322</v>
      </c>
      <c r="C470" s="262">
        <v>0</v>
      </c>
    </row>
    <row r="471" s="244" customFormat="1" ht="22.5" customHeight="1" spans="1:3">
      <c r="A471" s="260">
        <v>2060404</v>
      </c>
      <c r="B471" s="261" t="s">
        <v>336</v>
      </c>
      <c r="C471" s="262">
        <v>100</v>
      </c>
    </row>
    <row r="472" s="244" customFormat="1" ht="22.5" customHeight="1" spans="1:3">
      <c r="A472" s="260">
        <v>2060405</v>
      </c>
      <c r="B472" s="261" t="s">
        <v>337</v>
      </c>
      <c r="C472" s="262">
        <v>0</v>
      </c>
    </row>
    <row r="473" s="244" customFormat="1" ht="22.5" customHeight="1" spans="1:3">
      <c r="A473" s="260">
        <v>2060499</v>
      </c>
      <c r="B473" s="261" t="s">
        <v>338</v>
      </c>
      <c r="C473" s="262">
        <v>0</v>
      </c>
    </row>
    <row r="474" s="244" customFormat="1" ht="22.5" customHeight="1" spans="1:3">
      <c r="A474" s="260">
        <v>20605</v>
      </c>
      <c r="B474" s="261" t="s">
        <v>339</v>
      </c>
      <c r="C474" s="262">
        <v>0</v>
      </c>
    </row>
    <row r="475" s="244" customFormat="1" ht="22.5" customHeight="1" spans="1:3">
      <c r="A475" s="260">
        <v>2060501</v>
      </c>
      <c r="B475" s="261" t="s">
        <v>322</v>
      </c>
      <c r="C475" s="262">
        <v>0</v>
      </c>
    </row>
    <row r="476" s="244" customFormat="1" ht="22.5" customHeight="1" spans="1:3">
      <c r="A476" s="260">
        <v>2060502</v>
      </c>
      <c r="B476" s="261" t="s">
        <v>340</v>
      </c>
      <c r="C476" s="262">
        <v>0</v>
      </c>
    </row>
    <row r="477" s="244" customFormat="1" ht="22.5" customHeight="1" spans="1:3">
      <c r="A477" s="260">
        <v>2060503</v>
      </c>
      <c r="B477" s="261" t="s">
        <v>341</v>
      </c>
      <c r="C477" s="262">
        <v>0</v>
      </c>
    </row>
    <row r="478" s="244" customFormat="1" ht="22.5" customHeight="1" spans="1:3">
      <c r="A478" s="260">
        <v>2060599</v>
      </c>
      <c r="B478" s="261" t="s">
        <v>342</v>
      </c>
      <c r="C478" s="262">
        <v>0</v>
      </c>
    </row>
    <row r="479" s="244" customFormat="1" ht="22.5" customHeight="1" spans="1:3">
      <c r="A479" s="260">
        <v>20606</v>
      </c>
      <c r="B479" s="261" t="s">
        <v>343</v>
      </c>
      <c r="C479" s="262">
        <v>0</v>
      </c>
    </row>
    <row r="480" s="244" customFormat="1" ht="22.5" customHeight="1" spans="1:3">
      <c r="A480" s="260">
        <v>2060601</v>
      </c>
      <c r="B480" s="261" t="s">
        <v>344</v>
      </c>
      <c r="C480" s="262">
        <v>0</v>
      </c>
    </row>
    <row r="481" s="244" customFormat="1" ht="22.5" customHeight="1" spans="1:3">
      <c r="A481" s="260">
        <v>2060602</v>
      </c>
      <c r="B481" s="261" t="s">
        <v>345</v>
      </c>
      <c r="C481" s="262">
        <v>0</v>
      </c>
    </row>
    <row r="482" s="244" customFormat="1" ht="22.5" customHeight="1" spans="1:3">
      <c r="A482" s="260">
        <v>2060603</v>
      </c>
      <c r="B482" s="261" t="s">
        <v>346</v>
      </c>
      <c r="C482" s="262">
        <v>0</v>
      </c>
    </row>
    <row r="483" s="244" customFormat="1" ht="22.5" customHeight="1" spans="1:3">
      <c r="A483" s="260">
        <v>2060699</v>
      </c>
      <c r="B483" s="261" t="s">
        <v>347</v>
      </c>
      <c r="C483" s="262">
        <v>0</v>
      </c>
    </row>
    <row r="484" s="244" customFormat="1" ht="22.5" customHeight="1" spans="1:3">
      <c r="A484" s="260">
        <v>20607</v>
      </c>
      <c r="B484" s="261" t="s">
        <v>348</v>
      </c>
      <c r="C484" s="262">
        <v>69</v>
      </c>
    </row>
    <row r="485" s="244" customFormat="1" ht="22.5" customHeight="1" spans="1:3">
      <c r="A485" s="260">
        <v>2060701</v>
      </c>
      <c r="B485" s="261" t="s">
        <v>322</v>
      </c>
      <c r="C485" s="262">
        <v>0</v>
      </c>
    </row>
    <row r="486" s="244" customFormat="1" ht="22.5" customHeight="1" spans="1:3">
      <c r="A486" s="260">
        <v>2060702</v>
      </c>
      <c r="B486" s="261" t="s">
        <v>349</v>
      </c>
      <c r="C486" s="262">
        <v>65</v>
      </c>
    </row>
    <row r="487" s="244" customFormat="1" ht="22.5" customHeight="1" spans="1:3">
      <c r="A487" s="260">
        <v>2060703</v>
      </c>
      <c r="B487" s="261" t="s">
        <v>350</v>
      </c>
      <c r="C487" s="262">
        <v>0</v>
      </c>
    </row>
    <row r="488" s="244" customFormat="1" ht="22.5" customHeight="1" spans="1:3">
      <c r="A488" s="260">
        <v>2060704</v>
      </c>
      <c r="B488" s="261" t="s">
        <v>351</v>
      </c>
      <c r="C488" s="262">
        <v>0</v>
      </c>
    </row>
    <row r="489" s="244" customFormat="1" ht="22.5" customHeight="1" spans="1:3">
      <c r="A489" s="260">
        <v>2060705</v>
      </c>
      <c r="B489" s="261" t="s">
        <v>352</v>
      </c>
      <c r="C489" s="262">
        <v>0</v>
      </c>
    </row>
    <row r="490" s="244" customFormat="1" ht="22.5" customHeight="1" spans="1:3">
      <c r="A490" s="260">
        <v>2060799</v>
      </c>
      <c r="B490" s="261" t="s">
        <v>353</v>
      </c>
      <c r="C490" s="262">
        <v>4</v>
      </c>
    </row>
    <row r="491" s="244" customFormat="1" ht="22.5" customHeight="1" spans="1:3">
      <c r="A491" s="260">
        <v>20608</v>
      </c>
      <c r="B491" s="261" t="s">
        <v>354</v>
      </c>
      <c r="C491" s="262">
        <v>0</v>
      </c>
    </row>
    <row r="492" s="244" customFormat="1" ht="22.5" customHeight="1" spans="1:3">
      <c r="A492" s="260">
        <v>2060801</v>
      </c>
      <c r="B492" s="261" t="s">
        <v>355</v>
      </c>
      <c r="C492" s="262">
        <v>0</v>
      </c>
    </row>
    <row r="493" s="244" customFormat="1" ht="22.5" customHeight="1" spans="1:3">
      <c r="A493" s="260">
        <v>2060802</v>
      </c>
      <c r="B493" s="261" t="s">
        <v>356</v>
      </c>
      <c r="C493" s="262">
        <v>0</v>
      </c>
    </row>
    <row r="494" s="244" customFormat="1" ht="22.5" customHeight="1" spans="1:3">
      <c r="A494" s="260">
        <v>2060899</v>
      </c>
      <c r="B494" s="261" t="s">
        <v>357</v>
      </c>
      <c r="C494" s="262">
        <v>0</v>
      </c>
    </row>
    <row r="495" s="244" customFormat="1" ht="22.5" customHeight="1" spans="1:3">
      <c r="A495" s="260">
        <v>20609</v>
      </c>
      <c r="B495" s="261" t="s">
        <v>358</v>
      </c>
      <c r="C495" s="262">
        <v>130</v>
      </c>
    </row>
    <row r="496" s="244" customFormat="1" ht="22.5" customHeight="1" spans="1:3">
      <c r="A496" s="260">
        <v>2060901</v>
      </c>
      <c r="B496" s="261" t="s">
        <v>359</v>
      </c>
      <c r="C496" s="262">
        <v>0</v>
      </c>
    </row>
    <row r="497" s="244" customFormat="1" ht="22.5" customHeight="1" spans="1:3">
      <c r="A497" s="260">
        <v>2060902</v>
      </c>
      <c r="B497" s="261" t="s">
        <v>360</v>
      </c>
      <c r="C497" s="262">
        <v>130</v>
      </c>
    </row>
    <row r="498" s="244" customFormat="1" ht="22.5" customHeight="1" spans="1:3">
      <c r="A498" s="260">
        <v>2060999</v>
      </c>
      <c r="B498" s="261" t="s">
        <v>361</v>
      </c>
      <c r="C498" s="262">
        <v>0</v>
      </c>
    </row>
    <row r="499" s="244" customFormat="1" ht="22.5" customHeight="1" spans="1:3">
      <c r="A499" s="260">
        <v>20699</v>
      </c>
      <c r="B499" s="261" t="s">
        <v>362</v>
      </c>
      <c r="C499" s="262">
        <v>849</v>
      </c>
    </row>
    <row r="500" s="244" customFormat="1" ht="22.5" customHeight="1" spans="1:3">
      <c r="A500" s="260">
        <v>2069901</v>
      </c>
      <c r="B500" s="261" t="s">
        <v>363</v>
      </c>
      <c r="C500" s="262">
        <v>131</v>
      </c>
    </row>
    <row r="501" s="244" customFormat="1" ht="22.5" customHeight="1" spans="1:3">
      <c r="A501" s="260">
        <v>2069902</v>
      </c>
      <c r="B501" s="261" t="s">
        <v>364</v>
      </c>
      <c r="C501" s="262">
        <v>0</v>
      </c>
    </row>
    <row r="502" s="244" customFormat="1" ht="22.5" customHeight="1" spans="1:3">
      <c r="A502" s="260">
        <v>2069903</v>
      </c>
      <c r="B502" s="261" t="s">
        <v>365</v>
      </c>
      <c r="C502" s="262">
        <v>0</v>
      </c>
    </row>
    <row r="503" s="244" customFormat="1" ht="22.5" customHeight="1" spans="1:3">
      <c r="A503" s="260">
        <v>2069999</v>
      </c>
      <c r="B503" s="261" t="s">
        <v>366</v>
      </c>
      <c r="C503" s="262">
        <v>718</v>
      </c>
    </row>
    <row r="504" s="244" customFormat="1" ht="22.5" customHeight="1" spans="1:3">
      <c r="A504" s="260">
        <v>207</v>
      </c>
      <c r="B504" s="261" t="s">
        <v>367</v>
      </c>
      <c r="C504" s="262">
        <v>2842</v>
      </c>
    </row>
    <row r="505" s="244" customFormat="1" ht="22.5" customHeight="1" spans="1:3">
      <c r="A505" s="260">
        <v>20701</v>
      </c>
      <c r="B505" s="261" t="s">
        <v>368</v>
      </c>
      <c r="C505" s="262">
        <v>2256</v>
      </c>
    </row>
    <row r="506" s="244" customFormat="1" ht="22.5" customHeight="1" spans="1:3">
      <c r="A506" s="260">
        <v>2070101</v>
      </c>
      <c r="B506" s="261" t="s">
        <v>37</v>
      </c>
      <c r="C506" s="262">
        <v>134</v>
      </c>
    </row>
    <row r="507" s="244" customFormat="1" ht="22.5" customHeight="1" spans="1:3">
      <c r="A507" s="260">
        <v>2070102</v>
      </c>
      <c r="B507" s="261" t="s">
        <v>38</v>
      </c>
      <c r="C507" s="262">
        <v>0</v>
      </c>
    </row>
    <row r="508" s="244" customFormat="1" ht="22.5" customHeight="1" spans="1:3">
      <c r="A508" s="260">
        <v>2070103</v>
      </c>
      <c r="B508" s="261" t="s">
        <v>39</v>
      </c>
      <c r="C508" s="262">
        <v>0</v>
      </c>
    </row>
    <row r="509" s="244" customFormat="1" ht="22.5" customHeight="1" spans="1:3">
      <c r="A509" s="260">
        <v>2070104</v>
      </c>
      <c r="B509" s="261" t="s">
        <v>369</v>
      </c>
      <c r="C509" s="262">
        <v>56</v>
      </c>
    </row>
    <row r="510" s="244" customFormat="1" ht="22.5" customHeight="1" spans="1:3">
      <c r="A510" s="260">
        <v>2070105</v>
      </c>
      <c r="B510" s="261" t="s">
        <v>370</v>
      </c>
      <c r="C510" s="262">
        <v>99</v>
      </c>
    </row>
    <row r="511" s="244" customFormat="1" ht="22.5" customHeight="1" spans="1:3">
      <c r="A511" s="260">
        <v>2070106</v>
      </c>
      <c r="B511" s="261" t="s">
        <v>371</v>
      </c>
      <c r="C511" s="262">
        <v>0</v>
      </c>
    </row>
    <row r="512" s="244" customFormat="1" ht="22.5" customHeight="1" spans="1:3">
      <c r="A512" s="260">
        <v>2070107</v>
      </c>
      <c r="B512" s="261" t="s">
        <v>372</v>
      </c>
      <c r="C512" s="262">
        <v>0</v>
      </c>
    </row>
    <row r="513" s="244" customFormat="1" ht="22.5" customHeight="1" spans="1:3">
      <c r="A513" s="260">
        <v>2070108</v>
      </c>
      <c r="B513" s="261" t="s">
        <v>373</v>
      </c>
      <c r="C513" s="262">
        <v>1075</v>
      </c>
    </row>
    <row r="514" s="244" customFormat="1" ht="22.5" customHeight="1" spans="1:3">
      <c r="A514" s="260">
        <v>2070109</v>
      </c>
      <c r="B514" s="261" t="s">
        <v>374</v>
      </c>
      <c r="C514" s="262">
        <v>116</v>
      </c>
    </row>
    <row r="515" s="244" customFormat="1" ht="22.5" customHeight="1" spans="1:3">
      <c r="A515" s="260">
        <v>2070110</v>
      </c>
      <c r="B515" s="261" t="s">
        <v>375</v>
      </c>
      <c r="C515" s="262">
        <v>0</v>
      </c>
    </row>
    <row r="516" s="244" customFormat="1" ht="22.5" customHeight="1" spans="1:3">
      <c r="A516" s="260">
        <v>2070111</v>
      </c>
      <c r="B516" s="261" t="s">
        <v>376</v>
      </c>
      <c r="C516" s="262">
        <v>36</v>
      </c>
    </row>
    <row r="517" s="244" customFormat="1" ht="22.5" customHeight="1" spans="1:3">
      <c r="A517" s="260">
        <v>2070112</v>
      </c>
      <c r="B517" s="261" t="s">
        <v>377</v>
      </c>
      <c r="C517" s="262">
        <v>60</v>
      </c>
    </row>
    <row r="518" s="244" customFormat="1" ht="22.5" customHeight="1" spans="1:3">
      <c r="A518" s="260">
        <v>2070113</v>
      </c>
      <c r="B518" s="261" t="s">
        <v>378</v>
      </c>
      <c r="C518" s="262">
        <v>0</v>
      </c>
    </row>
    <row r="519" s="244" customFormat="1" ht="22.5" customHeight="1" spans="1:3">
      <c r="A519" s="260">
        <v>2070114</v>
      </c>
      <c r="B519" s="261" t="s">
        <v>379</v>
      </c>
      <c r="C519" s="262">
        <v>0</v>
      </c>
    </row>
    <row r="520" s="244" customFormat="1" ht="22.5" customHeight="1" spans="1:3">
      <c r="A520" s="260">
        <v>2070199</v>
      </c>
      <c r="B520" s="261" t="s">
        <v>380</v>
      </c>
      <c r="C520" s="262">
        <v>680</v>
      </c>
    </row>
    <row r="521" s="244" customFormat="1" ht="22.5" customHeight="1" spans="1:3">
      <c r="A521" s="260">
        <v>20702</v>
      </c>
      <c r="B521" s="261" t="s">
        <v>381</v>
      </c>
      <c r="C521" s="262">
        <v>402</v>
      </c>
    </row>
    <row r="522" s="244" customFormat="1" ht="22.5" customHeight="1" spans="1:3">
      <c r="A522" s="260">
        <v>2070201</v>
      </c>
      <c r="B522" s="261" t="s">
        <v>37</v>
      </c>
      <c r="C522" s="262">
        <v>37</v>
      </c>
    </row>
    <row r="523" s="244" customFormat="1" ht="22.5" customHeight="1" spans="1:3">
      <c r="A523" s="260">
        <v>2070202</v>
      </c>
      <c r="B523" s="261" t="s">
        <v>38</v>
      </c>
      <c r="C523" s="262">
        <v>0</v>
      </c>
    </row>
    <row r="524" s="244" customFormat="1" ht="22.5" customHeight="1" spans="1:3">
      <c r="A524" s="260">
        <v>2070203</v>
      </c>
      <c r="B524" s="261" t="s">
        <v>39</v>
      </c>
      <c r="C524" s="262">
        <v>0</v>
      </c>
    </row>
    <row r="525" s="244" customFormat="1" ht="22.5" customHeight="1" spans="1:3">
      <c r="A525" s="260">
        <v>2070204</v>
      </c>
      <c r="B525" s="261" t="s">
        <v>382</v>
      </c>
      <c r="C525" s="262">
        <v>290</v>
      </c>
    </row>
    <row r="526" s="244" customFormat="1" ht="22.5" customHeight="1" spans="1:3">
      <c r="A526" s="260">
        <v>2070205</v>
      </c>
      <c r="B526" s="261" t="s">
        <v>383</v>
      </c>
      <c r="C526" s="262">
        <v>75</v>
      </c>
    </row>
    <row r="527" s="244" customFormat="1" ht="22.5" customHeight="1" spans="1:3">
      <c r="A527" s="260">
        <v>2070206</v>
      </c>
      <c r="B527" s="261" t="s">
        <v>384</v>
      </c>
      <c r="C527" s="262">
        <v>0</v>
      </c>
    </row>
    <row r="528" s="244" customFormat="1" ht="22.5" customHeight="1" spans="1:3">
      <c r="A528" s="260">
        <v>2070299</v>
      </c>
      <c r="B528" s="261" t="s">
        <v>385</v>
      </c>
      <c r="C528" s="262">
        <v>0</v>
      </c>
    </row>
    <row r="529" s="244" customFormat="1" ht="22.5" customHeight="1" spans="1:3">
      <c r="A529" s="260">
        <v>20703</v>
      </c>
      <c r="B529" s="261" t="s">
        <v>386</v>
      </c>
      <c r="C529" s="262">
        <v>12</v>
      </c>
    </row>
    <row r="530" s="244" customFormat="1" ht="22.5" customHeight="1" spans="1:3">
      <c r="A530" s="260">
        <v>2070301</v>
      </c>
      <c r="B530" s="261" t="s">
        <v>37</v>
      </c>
      <c r="C530" s="262">
        <v>12</v>
      </c>
    </row>
    <row r="531" s="244" customFormat="1" ht="22.5" customHeight="1" spans="1:3">
      <c r="A531" s="260">
        <v>2070302</v>
      </c>
      <c r="B531" s="261" t="s">
        <v>38</v>
      </c>
      <c r="C531" s="262">
        <v>0</v>
      </c>
    </row>
    <row r="532" s="244" customFormat="1" ht="22.5" customHeight="1" spans="1:3">
      <c r="A532" s="260">
        <v>2070303</v>
      </c>
      <c r="B532" s="261" t="s">
        <v>39</v>
      </c>
      <c r="C532" s="262">
        <v>0</v>
      </c>
    </row>
    <row r="533" s="244" customFormat="1" ht="22.5" customHeight="1" spans="1:3">
      <c r="A533" s="260">
        <v>2070304</v>
      </c>
      <c r="B533" s="261" t="s">
        <v>387</v>
      </c>
      <c r="C533" s="262">
        <v>0</v>
      </c>
    </row>
    <row r="534" s="244" customFormat="1" ht="22.5" customHeight="1" spans="1:3">
      <c r="A534" s="260">
        <v>2070305</v>
      </c>
      <c r="B534" s="261" t="s">
        <v>388</v>
      </c>
      <c r="C534" s="262">
        <v>0</v>
      </c>
    </row>
    <row r="535" s="244" customFormat="1" ht="22.5" customHeight="1" spans="1:3">
      <c r="A535" s="260">
        <v>2070306</v>
      </c>
      <c r="B535" s="261" t="s">
        <v>389</v>
      </c>
      <c r="C535" s="262">
        <v>0</v>
      </c>
    </row>
    <row r="536" s="244" customFormat="1" ht="22.5" customHeight="1" spans="1:3">
      <c r="A536" s="260">
        <v>2070307</v>
      </c>
      <c r="B536" s="261" t="s">
        <v>390</v>
      </c>
      <c r="C536" s="262">
        <v>0</v>
      </c>
    </row>
    <row r="537" s="244" customFormat="1" ht="22.5" customHeight="1" spans="1:3">
      <c r="A537" s="260">
        <v>2070308</v>
      </c>
      <c r="B537" s="261" t="s">
        <v>391</v>
      </c>
      <c r="C537" s="262">
        <v>0</v>
      </c>
    </row>
    <row r="538" s="244" customFormat="1" ht="22.5" customHeight="1" spans="1:3">
      <c r="A538" s="260">
        <v>2070309</v>
      </c>
      <c r="B538" s="261" t="s">
        <v>392</v>
      </c>
      <c r="C538" s="262">
        <v>0</v>
      </c>
    </row>
    <row r="539" s="244" customFormat="1" ht="22.5" customHeight="1" spans="1:3">
      <c r="A539" s="260">
        <v>2070399</v>
      </c>
      <c r="B539" s="261" t="s">
        <v>393</v>
      </c>
      <c r="C539" s="262">
        <v>0</v>
      </c>
    </row>
    <row r="540" s="244" customFormat="1" ht="22.5" customHeight="1" spans="1:3">
      <c r="A540" s="260">
        <v>20706</v>
      </c>
      <c r="B540" s="261" t="s">
        <v>394</v>
      </c>
      <c r="C540" s="262">
        <v>28</v>
      </c>
    </row>
    <row r="541" s="244" customFormat="1" ht="22.5" customHeight="1" spans="1:3">
      <c r="A541" s="260">
        <v>2070601</v>
      </c>
      <c r="B541" s="261" t="s">
        <v>37</v>
      </c>
      <c r="C541" s="262">
        <v>0</v>
      </c>
    </row>
    <row r="542" s="244" customFormat="1" ht="22.5" customHeight="1" spans="1:3">
      <c r="A542" s="260">
        <v>2070602</v>
      </c>
      <c r="B542" s="261" t="s">
        <v>38</v>
      </c>
      <c r="C542" s="262">
        <v>0</v>
      </c>
    </row>
    <row r="543" s="244" customFormat="1" ht="22.5" customHeight="1" spans="1:3">
      <c r="A543" s="260">
        <v>2070603</v>
      </c>
      <c r="B543" s="261" t="s">
        <v>39</v>
      </c>
      <c r="C543" s="262">
        <v>0</v>
      </c>
    </row>
    <row r="544" s="244" customFormat="1" ht="22.5" customHeight="1" spans="1:3">
      <c r="A544" s="260">
        <v>2070604</v>
      </c>
      <c r="B544" s="261" t="s">
        <v>395</v>
      </c>
      <c r="C544" s="262">
        <v>0</v>
      </c>
    </row>
    <row r="545" s="244" customFormat="1" ht="22.5" customHeight="1" spans="1:3">
      <c r="A545" s="260">
        <v>2070605</v>
      </c>
      <c r="B545" s="261" t="s">
        <v>396</v>
      </c>
      <c r="C545" s="262">
        <v>0</v>
      </c>
    </row>
    <row r="546" s="244" customFormat="1" ht="22.5" customHeight="1" spans="1:3">
      <c r="A546" s="260">
        <v>2070606</v>
      </c>
      <c r="B546" s="261" t="s">
        <v>397</v>
      </c>
      <c r="C546" s="262">
        <v>0</v>
      </c>
    </row>
    <row r="547" s="244" customFormat="1" ht="22.5" customHeight="1" spans="1:3">
      <c r="A547" s="260">
        <v>2070607</v>
      </c>
      <c r="B547" s="261" t="s">
        <v>398</v>
      </c>
      <c r="C547" s="262">
        <v>0</v>
      </c>
    </row>
    <row r="548" s="244" customFormat="1" ht="22.5" customHeight="1" spans="1:3">
      <c r="A548" s="260">
        <v>2070699</v>
      </c>
      <c r="B548" s="261" t="s">
        <v>399</v>
      </c>
      <c r="C548" s="262">
        <v>28</v>
      </c>
    </row>
    <row r="549" s="244" customFormat="1" ht="22.5" customHeight="1" spans="1:3">
      <c r="A549" s="260">
        <v>20708</v>
      </c>
      <c r="B549" s="261" t="s">
        <v>400</v>
      </c>
      <c r="C549" s="262">
        <v>144</v>
      </c>
    </row>
    <row r="550" s="244" customFormat="1" ht="22.5" customHeight="1" spans="1:3">
      <c r="A550" s="260">
        <v>2070801</v>
      </c>
      <c r="B550" s="261" t="s">
        <v>37</v>
      </c>
      <c r="C550" s="262">
        <v>0</v>
      </c>
    </row>
    <row r="551" s="244" customFormat="1" ht="22.5" customHeight="1" spans="1:3">
      <c r="A551" s="260">
        <v>2070802</v>
      </c>
      <c r="B551" s="261" t="s">
        <v>38</v>
      </c>
      <c r="C551" s="262">
        <v>0</v>
      </c>
    </row>
    <row r="552" s="244" customFormat="1" ht="22.5" customHeight="1" spans="1:3">
      <c r="A552" s="260">
        <v>2070803</v>
      </c>
      <c r="B552" s="261" t="s">
        <v>39</v>
      </c>
      <c r="C552" s="262">
        <v>0</v>
      </c>
    </row>
    <row r="553" s="244" customFormat="1" ht="22.5" customHeight="1" spans="1:3">
      <c r="A553" s="260">
        <v>2070806</v>
      </c>
      <c r="B553" s="261" t="s">
        <v>401</v>
      </c>
      <c r="C553" s="262">
        <v>0</v>
      </c>
    </row>
    <row r="554" s="244" customFormat="1" ht="22.5" customHeight="1" spans="1:3">
      <c r="A554" s="260">
        <v>2070807</v>
      </c>
      <c r="B554" s="261" t="s">
        <v>402</v>
      </c>
      <c r="C554" s="262">
        <v>0</v>
      </c>
    </row>
    <row r="555" s="244" customFormat="1" ht="22.5" customHeight="1" spans="1:3">
      <c r="A555" s="260">
        <v>2070808</v>
      </c>
      <c r="B555" s="261" t="s">
        <v>403</v>
      </c>
      <c r="C555" s="262">
        <v>39</v>
      </c>
    </row>
    <row r="556" s="244" customFormat="1" ht="22.5" customHeight="1" spans="1:3">
      <c r="A556" s="260">
        <v>2070899</v>
      </c>
      <c r="B556" s="261" t="s">
        <v>404</v>
      </c>
      <c r="C556" s="262">
        <v>105</v>
      </c>
    </row>
    <row r="557" s="244" customFormat="1" ht="22.5" customHeight="1" spans="1:3">
      <c r="A557" s="260">
        <v>20799</v>
      </c>
      <c r="B557" s="261" t="s">
        <v>405</v>
      </c>
      <c r="C557" s="262">
        <v>0</v>
      </c>
    </row>
    <row r="558" s="244" customFormat="1" ht="22.5" customHeight="1" spans="1:3">
      <c r="A558" s="260">
        <v>2079902</v>
      </c>
      <c r="B558" s="261" t="s">
        <v>406</v>
      </c>
      <c r="C558" s="262">
        <v>0</v>
      </c>
    </row>
    <row r="559" s="244" customFormat="1" ht="22.5" customHeight="1" spans="1:3">
      <c r="A559" s="260">
        <v>2079903</v>
      </c>
      <c r="B559" s="261" t="s">
        <v>407</v>
      </c>
      <c r="C559" s="262">
        <v>0</v>
      </c>
    </row>
    <row r="560" s="244" customFormat="1" ht="22.5" customHeight="1" spans="1:3">
      <c r="A560" s="260">
        <v>2079999</v>
      </c>
      <c r="B560" s="261" t="s">
        <v>408</v>
      </c>
      <c r="C560" s="262">
        <v>0</v>
      </c>
    </row>
    <row r="561" s="244" customFormat="1" ht="22.5" customHeight="1" spans="1:3">
      <c r="A561" s="260">
        <v>208</v>
      </c>
      <c r="B561" s="261" t="s">
        <v>409</v>
      </c>
      <c r="C561" s="262">
        <v>110432</v>
      </c>
    </row>
    <row r="562" s="244" customFormat="1" ht="22.5" customHeight="1" spans="1:3">
      <c r="A562" s="260">
        <v>20801</v>
      </c>
      <c r="B562" s="261" t="s">
        <v>410</v>
      </c>
      <c r="C562" s="262">
        <v>2676</v>
      </c>
    </row>
    <row r="563" s="244" customFormat="1" ht="22.5" customHeight="1" spans="1:3">
      <c r="A563" s="260">
        <v>2080101</v>
      </c>
      <c r="B563" s="261" t="s">
        <v>37</v>
      </c>
      <c r="C563" s="262">
        <v>325</v>
      </c>
    </row>
    <row r="564" s="244" customFormat="1" ht="22.5" customHeight="1" spans="1:3">
      <c r="A564" s="260">
        <v>2080102</v>
      </c>
      <c r="B564" s="261" t="s">
        <v>38</v>
      </c>
      <c r="C564" s="262">
        <v>1</v>
      </c>
    </row>
    <row r="565" s="244" customFormat="1" ht="22.5" customHeight="1" spans="1:3">
      <c r="A565" s="260">
        <v>2080103</v>
      </c>
      <c r="B565" s="261" t="s">
        <v>39</v>
      </c>
      <c r="C565" s="262">
        <v>0</v>
      </c>
    </row>
    <row r="566" s="244" customFormat="1" ht="22.5" customHeight="1" spans="1:3">
      <c r="A566" s="260">
        <v>2080104</v>
      </c>
      <c r="B566" s="261" t="s">
        <v>411</v>
      </c>
      <c r="C566" s="262">
        <v>0</v>
      </c>
    </row>
    <row r="567" s="244" customFormat="1" ht="22.5" customHeight="1" spans="1:3">
      <c r="A567" s="260">
        <v>2080105</v>
      </c>
      <c r="B567" s="261" t="s">
        <v>412</v>
      </c>
      <c r="C567" s="262">
        <v>58</v>
      </c>
    </row>
    <row r="568" s="244" customFormat="1" ht="22.5" customHeight="1" spans="1:3">
      <c r="A568" s="260">
        <v>2080106</v>
      </c>
      <c r="B568" s="261" t="s">
        <v>413</v>
      </c>
      <c r="C568" s="262">
        <v>169</v>
      </c>
    </row>
    <row r="569" s="244" customFormat="1" ht="22.5" customHeight="1" spans="1:3">
      <c r="A569" s="260">
        <v>2080107</v>
      </c>
      <c r="B569" s="261" t="s">
        <v>414</v>
      </c>
      <c r="C569" s="262">
        <v>50</v>
      </c>
    </row>
    <row r="570" s="244" customFormat="1" ht="22.5" customHeight="1" spans="1:3">
      <c r="A570" s="260">
        <v>2080108</v>
      </c>
      <c r="B570" s="261" t="s">
        <v>77</v>
      </c>
      <c r="C570" s="262">
        <v>5</v>
      </c>
    </row>
    <row r="571" s="244" customFormat="1" ht="22.5" customHeight="1" spans="1:3">
      <c r="A571" s="260">
        <v>2080109</v>
      </c>
      <c r="B571" s="261" t="s">
        <v>415</v>
      </c>
      <c r="C571" s="262">
        <v>315</v>
      </c>
    </row>
    <row r="572" s="244" customFormat="1" ht="22.5" customHeight="1" spans="1:3">
      <c r="A572" s="260">
        <v>2080110</v>
      </c>
      <c r="B572" s="261" t="s">
        <v>416</v>
      </c>
      <c r="C572" s="262">
        <v>0</v>
      </c>
    </row>
    <row r="573" s="244" customFormat="1" ht="22.5" customHeight="1" spans="1:3">
      <c r="A573" s="260">
        <v>2080111</v>
      </c>
      <c r="B573" s="261" t="s">
        <v>417</v>
      </c>
      <c r="C573" s="262">
        <v>25</v>
      </c>
    </row>
    <row r="574" s="244" customFormat="1" ht="22.5" customHeight="1" spans="1:3">
      <c r="A574" s="260">
        <v>2080112</v>
      </c>
      <c r="B574" s="261" t="s">
        <v>418</v>
      </c>
      <c r="C574" s="262">
        <v>10</v>
      </c>
    </row>
    <row r="575" s="244" customFormat="1" ht="22.5" customHeight="1" spans="1:3">
      <c r="A575" s="260">
        <v>2080113</v>
      </c>
      <c r="B575" s="261" t="s">
        <v>419</v>
      </c>
      <c r="C575" s="262">
        <v>0</v>
      </c>
    </row>
    <row r="576" s="244" customFormat="1" ht="22.5" customHeight="1" spans="1:3">
      <c r="A576" s="260">
        <v>2080114</v>
      </c>
      <c r="B576" s="261" t="s">
        <v>420</v>
      </c>
      <c r="C576" s="262">
        <v>0</v>
      </c>
    </row>
    <row r="577" s="244" customFormat="1" ht="22.5" customHeight="1" spans="1:3">
      <c r="A577" s="260">
        <v>2080115</v>
      </c>
      <c r="B577" s="261" t="s">
        <v>421</v>
      </c>
      <c r="C577" s="262">
        <v>0</v>
      </c>
    </row>
    <row r="578" s="244" customFormat="1" ht="22.5" customHeight="1" spans="1:3">
      <c r="A578" s="260">
        <v>2080116</v>
      </c>
      <c r="B578" s="261" t="s">
        <v>422</v>
      </c>
      <c r="C578" s="262">
        <v>138</v>
      </c>
    </row>
    <row r="579" s="244" customFormat="1" ht="22.5" customHeight="1" spans="1:3">
      <c r="A579" s="260">
        <v>2080150</v>
      </c>
      <c r="B579" s="261" t="s">
        <v>46</v>
      </c>
      <c r="C579" s="262">
        <v>1020</v>
      </c>
    </row>
    <row r="580" s="244" customFormat="1" ht="22.5" customHeight="1" spans="1:3">
      <c r="A580" s="260">
        <v>2080199</v>
      </c>
      <c r="B580" s="261" t="s">
        <v>423</v>
      </c>
      <c r="C580" s="262">
        <v>560</v>
      </c>
    </row>
    <row r="581" s="244" customFormat="1" ht="22.5" customHeight="1" spans="1:3">
      <c r="A581" s="260">
        <v>20802</v>
      </c>
      <c r="B581" s="261" t="s">
        <v>424</v>
      </c>
      <c r="C581" s="262">
        <v>789</v>
      </c>
    </row>
    <row r="582" s="244" customFormat="1" ht="22.5" customHeight="1" spans="1:3">
      <c r="A582" s="260">
        <v>2080201</v>
      </c>
      <c r="B582" s="261" t="s">
        <v>37</v>
      </c>
      <c r="C582" s="262">
        <v>397</v>
      </c>
    </row>
    <row r="583" s="244" customFormat="1" ht="22.5" customHeight="1" spans="1:3">
      <c r="A583" s="260">
        <v>2080202</v>
      </c>
      <c r="B583" s="261" t="s">
        <v>38</v>
      </c>
      <c r="C583" s="262">
        <v>10</v>
      </c>
    </row>
    <row r="584" s="244" customFormat="1" ht="22.5" customHeight="1" spans="1:3">
      <c r="A584" s="260">
        <v>2080203</v>
      </c>
      <c r="B584" s="261" t="s">
        <v>39</v>
      </c>
      <c r="C584" s="262">
        <v>0</v>
      </c>
    </row>
    <row r="585" s="244" customFormat="1" ht="22.5" customHeight="1" spans="1:3">
      <c r="A585" s="260">
        <v>2080206</v>
      </c>
      <c r="B585" s="261" t="s">
        <v>425</v>
      </c>
      <c r="C585" s="262">
        <v>0</v>
      </c>
    </row>
    <row r="586" s="244" customFormat="1" ht="22.5" customHeight="1" spans="1:3">
      <c r="A586" s="260">
        <v>2080207</v>
      </c>
      <c r="B586" s="261" t="s">
        <v>426</v>
      </c>
      <c r="C586" s="262">
        <v>0</v>
      </c>
    </row>
    <row r="587" s="244" customFormat="1" ht="22.5" customHeight="1" spans="1:3">
      <c r="A587" s="260">
        <v>2080208</v>
      </c>
      <c r="B587" s="261" t="s">
        <v>427</v>
      </c>
      <c r="C587" s="262">
        <v>2</v>
      </c>
    </row>
    <row r="588" s="244" customFormat="1" ht="22.5" customHeight="1" spans="1:3">
      <c r="A588" s="260">
        <v>2080299</v>
      </c>
      <c r="B588" s="261" t="s">
        <v>428</v>
      </c>
      <c r="C588" s="262">
        <v>380</v>
      </c>
    </row>
    <row r="589" s="244" customFormat="1" ht="22.5" customHeight="1" spans="1:3">
      <c r="A589" s="260">
        <v>20804</v>
      </c>
      <c r="B589" s="261" t="s">
        <v>429</v>
      </c>
      <c r="C589" s="262">
        <v>0</v>
      </c>
    </row>
    <row r="590" s="244" customFormat="1" ht="22.5" customHeight="1" spans="1:3">
      <c r="A590" s="260">
        <v>2080402</v>
      </c>
      <c r="B590" s="261" t="s">
        <v>430</v>
      </c>
      <c r="C590" s="262"/>
    </row>
    <row r="591" s="244" customFormat="1" ht="22.5" customHeight="1" spans="1:3">
      <c r="A591" s="260">
        <v>20805</v>
      </c>
      <c r="B591" s="261" t="s">
        <v>431</v>
      </c>
      <c r="C591" s="262">
        <v>28491</v>
      </c>
    </row>
    <row r="592" s="244" customFormat="1" ht="22.5" customHeight="1" spans="1:3">
      <c r="A592" s="260">
        <v>2080501</v>
      </c>
      <c r="B592" s="261" t="s">
        <v>432</v>
      </c>
      <c r="C592" s="262">
        <v>27</v>
      </c>
    </row>
    <row r="593" s="244" customFormat="1" ht="22.5" customHeight="1" spans="1:3">
      <c r="A593" s="260">
        <v>2080502</v>
      </c>
      <c r="B593" s="261" t="s">
        <v>433</v>
      </c>
      <c r="C593" s="262">
        <v>108</v>
      </c>
    </row>
    <row r="594" s="244" customFormat="1" ht="22.5" customHeight="1" spans="1:3">
      <c r="A594" s="260">
        <v>2080503</v>
      </c>
      <c r="B594" s="261" t="s">
        <v>434</v>
      </c>
      <c r="C594" s="262">
        <v>0</v>
      </c>
    </row>
    <row r="595" s="244" customFormat="1" ht="22.5" customHeight="1" spans="1:3">
      <c r="A595" s="260">
        <v>2080505</v>
      </c>
      <c r="B595" s="261" t="s">
        <v>435</v>
      </c>
      <c r="C595" s="262">
        <v>10912</v>
      </c>
    </row>
    <row r="596" s="244" customFormat="1" ht="22.5" customHeight="1" spans="1:3">
      <c r="A596" s="260">
        <v>2080506</v>
      </c>
      <c r="B596" s="261" t="s">
        <v>436</v>
      </c>
      <c r="C596" s="262">
        <v>2288</v>
      </c>
    </row>
    <row r="597" s="244" customFormat="1" ht="22.5" customHeight="1" spans="1:3">
      <c r="A597" s="260">
        <v>2080507</v>
      </c>
      <c r="B597" s="261" t="s">
        <v>437</v>
      </c>
      <c r="C597" s="262">
        <v>11812</v>
      </c>
    </row>
    <row r="598" s="244" customFormat="1" ht="22.5" customHeight="1" spans="1:3">
      <c r="A598" s="260">
        <v>2080508</v>
      </c>
      <c r="B598" s="261" t="s">
        <v>438</v>
      </c>
      <c r="C598" s="262">
        <v>2354</v>
      </c>
    </row>
    <row r="599" s="244" customFormat="1" ht="22.5" customHeight="1" spans="1:3">
      <c r="A599" s="260">
        <v>2080599</v>
      </c>
      <c r="B599" s="261" t="s">
        <v>439</v>
      </c>
      <c r="C599" s="262">
        <v>990</v>
      </c>
    </row>
    <row r="600" s="244" customFormat="1" ht="22.5" customHeight="1" spans="1:3">
      <c r="A600" s="260">
        <v>20806</v>
      </c>
      <c r="B600" s="261" t="s">
        <v>440</v>
      </c>
      <c r="C600" s="262">
        <v>1</v>
      </c>
    </row>
    <row r="601" s="244" customFormat="1" ht="22.5" customHeight="1" spans="1:3">
      <c r="A601" s="260">
        <v>2080601</v>
      </c>
      <c r="B601" s="261" t="s">
        <v>441</v>
      </c>
      <c r="C601" s="262">
        <v>1</v>
      </c>
    </row>
    <row r="602" s="244" customFormat="1" ht="22.5" customHeight="1" spans="1:3">
      <c r="A602" s="260">
        <v>2080602</v>
      </c>
      <c r="B602" s="261" t="s">
        <v>442</v>
      </c>
      <c r="C602" s="262">
        <v>0</v>
      </c>
    </row>
    <row r="603" s="244" customFormat="1" ht="22.5" customHeight="1" spans="1:3">
      <c r="A603" s="260">
        <v>2080699</v>
      </c>
      <c r="B603" s="261" t="s">
        <v>443</v>
      </c>
      <c r="C603" s="262">
        <v>0</v>
      </c>
    </row>
    <row r="604" s="244" customFormat="1" ht="22.5" customHeight="1" spans="1:3">
      <c r="A604" s="260">
        <v>20807</v>
      </c>
      <c r="B604" s="261" t="s">
        <v>444</v>
      </c>
      <c r="C604" s="262">
        <v>3776</v>
      </c>
    </row>
    <row r="605" s="244" customFormat="1" ht="22.5" customHeight="1" spans="1:3">
      <c r="A605" s="260">
        <v>2080701</v>
      </c>
      <c r="B605" s="261" t="s">
        <v>445</v>
      </c>
      <c r="C605" s="262">
        <v>560</v>
      </c>
    </row>
    <row r="606" s="244" customFormat="1" ht="22.5" customHeight="1" spans="1:3">
      <c r="A606" s="260">
        <v>2080702</v>
      </c>
      <c r="B606" s="261" t="s">
        <v>446</v>
      </c>
      <c r="C606" s="262">
        <v>540</v>
      </c>
    </row>
    <row r="607" s="244" customFormat="1" ht="22.5" customHeight="1" spans="1:3">
      <c r="A607" s="260">
        <v>2080704</v>
      </c>
      <c r="B607" s="261" t="s">
        <v>447</v>
      </c>
      <c r="C607" s="262">
        <v>900</v>
      </c>
    </row>
    <row r="608" s="244" customFormat="1" ht="22.5" customHeight="1" spans="1:3">
      <c r="A608" s="260">
        <v>2080705</v>
      </c>
      <c r="B608" s="261" t="s">
        <v>448</v>
      </c>
      <c r="C608" s="262">
        <v>1428</v>
      </c>
    </row>
    <row r="609" s="244" customFormat="1" ht="22.5" customHeight="1" spans="1:3">
      <c r="A609" s="260">
        <v>2080709</v>
      </c>
      <c r="B609" s="261" t="s">
        <v>449</v>
      </c>
      <c r="C609" s="262">
        <v>0</v>
      </c>
    </row>
    <row r="610" s="244" customFormat="1" ht="22.5" customHeight="1" spans="1:3">
      <c r="A610" s="260">
        <v>2080711</v>
      </c>
      <c r="B610" s="261" t="s">
        <v>450</v>
      </c>
      <c r="C610" s="262">
        <v>20</v>
      </c>
    </row>
    <row r="611" s="244" customFormat="1" ht="22.5" customHeight="1" spans="1:3">
      <c r="A611" s="260">
        <v>2080712</v>
      </c>
      <c r="B611" s="261" t="s">
        <v>451</v>
      </c>
      <c r="C611" s="262">
        <v>38</v>
      </c>
    </row>
    <row r="612" s="244" customFormat="1" ht="22.5" customHeight="1" spans="1:3">
      <c r="A612" s="260">
        <v>2080713</v>
      </c>
      <c r="B612" s="261" t="s">
        <v>452</v>
      </c>
      <c r="C612" s="262">
        <v>141</v>
      </c>
    </row>
    <row r="613" s="244" customFormat="1" ht="22.5" customHeight="1" spans="1:3">
      <c r="A613" s="260">
        <v>2080799</v>
      </c>
      <c r="B613" s="261" t="s">
        <v>453</v>
      </c>
      <c r="C613" s="262">
        <v>149</v>
      </c>
    </row>
    <row r="614" s="244" customFormat="1" ht="22.5" customHeight="1" spans="1:3">
      <c r="A614" s="260">
        <v>20808</v>
      </c>
      <c r="B614" s="261" t="s">
        <v>454</v>
      </c>
      <c r="C614" s="262">
        <v>7829</v>
      </c>
    </row>
    <row r="615" s="244" customFormat="1" ht="22.5" customHeight="1" spans="1:3">
      <c r="A615" s="260">
        <v>2080801</v>
      </c>
      <c r="B615" s="261" t="s">
        <v>455</v>
      </c>
      <c r="C615" s="262">
        <v>1056</v>
      </c>
    </row>
    <row r="616" s="244" customFormat="1" ht="22.5" customHeight="1" spans="1:3">
      <c r="A616" s="260">
        <v>2080802</v>
      </c>
      <c r="B616" s="261" t="s">
        <v>456</v>
      </c>
      <c r="C616" s="262">
        <v>0</v>
      </c>
    </row>
    <row r="617" s="244" customFormat="1" ht="22.5" customHeight="1" spans="1:3">
      <c r="A617" s="260">
        <v>2080803</v>
      </c>
      <c r="B617" s="261" t="s">
        <v>457</v>
      </c>
      <c r="C617" s="262">
        <v>898</v>
      </c>
    </row>
    <row r="618" s="244" customFormat="1" ht="22.5" customHeight="1" spans="1:3">
      <c r="A618" s="260">
        <v>2080805</v>
      </c>
      <c r="B618" s="261" t="s">
        <v>458</v>
      </c>
      <c r="C618" s="262">
        <v>143</v>
      </c>
    </row>
    <row r="619" s="244" customFormat="1" ht="22.5" customHeight="1" spans="1:3">
      <c r="A619" s="260">
        <v>2080806</v>
      </c>
      <c r="B619" s="261" t="s">
        <v>459</v>
      </c>
      <c r="C619" s="262">
        <v>0</v>
      </c>
    </row>
    <row r="620" s="244" customFormat="1" ht="22.5" customHeight="1" spans="1:3">
      <c r="A620" s="260">
        <v>2080807</v>
      </c>
      <c r="B620" s="261" t="s">
        <v>460</v>
      </c>
      <c r="C620" s="262">
        <v>0</v>
      </c>
    </row>
    <row r="621" s="244" customFormat="1" ht="22.5" customHeight="1" spans="1:3">
      <c r="A621" s="260">
        <v>2080808</v>
      </c>
      <c r="B621" s="261" t="s">
        <v>461</v>
      </c>
      <c r="C621" s="262">
        <v>37</v>
      </c>
    </row>
    <row r="622" s="244" customFormat="1" ht="22.5" customHeight="1" spans="1:3">
      <c r="A622" s="260">
        <v>2080899</v>
      </c>
      <c r="B622" s="261" t="s">
        <v>462</v>
      </c>
      <c r="C622" s="262">
        <v>5695</v>
      </c>
    </row>
    <row r="623" s="244" customFormat="1" ht="22.5" customHeight="1" spans="1:3">
      <c r="A623" s="260">
        <v>20809</v>
      </c>
      <c r="B623" s="261" t="s">
        <v>463</v>
      </c>
      <c r="C623" s="262">
        <v>838</v>
      </c>
    </row>
    <row r="624" s="244" customFormat="1" ht="22.5" customHeight="1" spans="1:3">
      <c r="A624" s="260">
        <v>2080901</v>
      </c>
      <c r="B624" s="261" t="s">
        <v>464</v>
      </c>
      <c r="C624" s="262">
        <v>129</v>
      </c>
    </row>
    <row r="625" s="244" customFormat="1" ht="22.5" customHeight="1" spans="1:3">
      <c r="A625" s="260">
        <v>2080902</v>
      </c>
      <c r="B625" s="261" t="s">
        <v>465</v>
      </c>
      <c r="C625" s="262">
        <v>0</v>
      </c>
    </row>
    <row r="626" s="244" customFormat="1" ht="22.5" customHeight="1" spans="1:3">
      <c r="A626" s="260">
        <v>2080903</v>
      </c>
      <c r="B626" s="261" t="s">
        <v>466</v>
      </c>
      <c r="C626" s="262">
        <v>0</v>
      </c>
    </row>
    <row r="627" s="244" customFormat="1" ht="22.5" customHeight="1" spans="1:3">
      <c r="A627" s="260">
        <v>2080904</v>
      </c>
      <c r="B627" s="261" t="s">
        <v>467</v>
      </c>
      <c r="C627" s="262">
        <v>70</v>
      </c>
    </row>
    <row r="628" s="244" customFormat="1" ht="22.5" customHeight="1" spans="1:3">
      <c r="A628" s="260">
        <v>2080905</v>
      </c>
      <c r="B628" s="261" t="s">
        <v>468</v>
      </c>
      <c r="C628" s="262">
        <v>159</v>
      </c>
    </row>
    <row r="629" s="244" customFormat="1" ht="22.5" customHeight="1" spans="1:3">
      <c r="A629" s="260">
        <v>2080999</v>
      </c>
      <c r="B629" s="261" t="s">
        <v>469</v>
      </c>
      <c r="C629" s="262">
        <v>480</v>
      </c>
    </row>
    <row r="630" s="244" customFormat="1" ht="22.5" customHeight="1" spans="1:3">
      <c r="A630" s="260">
        <v>20810</v>
      </c>
      <c r="B630" s="261" t="s">
        <v>470</v>
      </c>
      <c r="C630" s="262">
        <v>1426</v>
      </c>
    </row>
    <row r="631" s="244" customFormat="1" ht="22.5" customHeight="1" spans="1:3">
      <c r="A631" s="260">
        <v>2081001</v>
      </c>
      <c r="B631" s="261" t="s">
        <v>471</v>
      </c>
      <c r="C631" s="262">
        <v>0</v>
      </c>
    </row>
    <row r="632" s="244" customFormat="1" ht="22.5" customHeight="1" spans="1:3">
      <c r="A632" s="260">
        <v>2081002</v>
      </c>
      <c r="B632" s="261" t="s">
        <v>472</v>
      </c>
      <c r="C632" s="262">
        <v>720</v>
      </c>
    </row>
    <row r="633" s="244" customFormat="1" ht="22.5" customHeight="1" spans="1:3">
      <c r="A633" s="260">
        <v>2081003</v>
      </c>
      <c r="B633" s="261" t="s">
        <v>473</v>
      </c>
      <c r="C633" s="262">
        <v>0</v>
      </c>
    </row>
    <row r="634" s="244" customFormat="1" ht="22.5" customHeight="1" spans="1:3">
      <c r="A634" s="260">
        <v>2081004</v>
      </c>
      <c r="B634" s="261" t="s">
        <v>474</v>
      </c>
      <c r="C634" s="262">
        <v>3</v>
      </c>
    </row>
    <row r="635" s="244" customFormat="1" ht="22.5" customHeight="1" spans="1:3">
      <c r="A635" s="260">
        <v>2081005</v>
      </c>
      <c r="B635" s="261" t="s">
        <v>475</v>
      </c>
      <c r="C635" s="262">
        <v>550</v>
      </c>
    </row>
    <row r="636" s="244" customFormat="1" ht="22.5" customHeight="1" spans="1:3">
      <c r="A636" s="260">
        <v>2081006</v>
      </c>
      <c r="B636" s="261" t="s">
        <v>476</v>
      </c>
      <c r="C636" s="262">
        <v>135</v>
      </c>
    </row>
    <row r="637" s="244" customFormat="1" ht="22.5" customHeight="1" spans="1:3">
      <c r="A637" s="260">
        <v>2081099</v>
      </c>
      <c r="B637" s="261" t="s">
        <v>477</v>
      </c>
      <c r="C637" s="262">
        <v>18</v>
      </c>
    </row>
    <row r="638" s="244" customFormat="1" ht="22.5" customHeight="1" spans="1:3">
      <c r="A638" s="260">
        <v>20811</v>
      </c>
      <c r="B638" s="261" t="s">
        <v>478</v>
      </c>
      <c r="C638" s="262">
        <v>2419</v>
      </c>
    </row>
    <row r="639" s="244" customFormat="1" ht="22.5" customHeight="1" spans="1:3">
      <c r="A639" s="260">
        <v>2081101</v>
      </c>
      <c r="B639" s="261" t="s">
        <v>37</v>
      </c>
      <c r="C639" s="262">
        <v>64</v>
      </c>
    </row>
    <row r="640" s="244" customFormat="1" ht="22.5" customHeight="1" spans="1:3">
      <c r="A640" s="260">
        <v>2081102</v>
      </c>
      <c r="B640" s="261" t="s">
        <v>38</v>
      </c>
      <c r="C640" s="262">
        <v>0</v>
      </c>
    </row>
    <row r="641" s="244" customFormat="1" ht="22.5" customHeight="1" spans="1:3">
      <c r="A641" s="260">
        <v>2081103</v>
      </c>
      <c r="B641" s="261" t="s">
        <v>39</v>
      </c>
      <c r="C641" s="262">
        <v>0</v>
      </c>
    </row>
    <row r="642" s="244" customFormat="1" ht="22.5" customHeight="1" spans="1:3">
      <c r="A642" s="260">
        <v>2081104</v>
      </c>
      <c r="B642" s="261" t="s">
        <v>479</v>
      </c>
      <c r="C642" s="262">
        <v>430</v>
      </c>
    </row>
    <row r="643" s="244" customFormat="1" ht="22.5" customHeight="1" spans="1:3">
      <c r="A643" s="260">
        <v>2081105</v>
      </c>
      <c r="B643" s="261" t="s">
        <v>480</v>
      </c>
      <c r="C643" s="262">
        <v>157</v>
      </c>
    </row>
    <row r="644" s="244" customFormat="1" ht="22.5" customHeight="1" spans="1:3">
      <c r="A644" s="260">
        <v>2081106</v>
      </c>
      <c r="B644" s="261" t="s">
        <v>481</v>
      </c>
      <c r="C644" s="262">
        <v>0</v>
      </c>
    </row>
    <row r="645" s="244" customFormat="1" ht="22.5" customHeight="1" spans="1:3">
      <c r="A645" s="260">
        <v>2081107</v>
      </c>
      <c r="B645" s="261" t="s">
        <v>482</v>
      </c>
      <c r="C645" s="262">
        <v>1658</v>
      </c>
    </row>
    <row r="646" s="244" customFormat="1" ht="22.5" customHeight="1" spans="1:3">
      <c r="A646" s="260">
        <v>2081199</v>
      </c>
      <c r="B646" s="261" t="s">
        <v>483</v>
      </c>
      <c r="C646" s="262">
        <v>110</v>
      </c>
    </row>
    <row r="647" s="244" customFormat="1" ht="22.5" customHeight="1" spans="1:3">
      <c r="A647" s="260">
        <v>20816</v>
      </c>
      <c r="B647" s="261" t="s">
        <v>484</v>
      </c>
      <c r="C647" s="262">
        <v>42</v>
      </c>
    </row>
    <row r="648" s="244" customFormat="1" ht="22.5" customHeight="1" spans="1:3">
      <c r="A648" s="260">
        <v>2081601</v>
      </c>
      <c r="B648" s="261" t="s">
        <v>37</v>
      </c>
      <c r="C648" s="262">
        <v>30</v>
      </c>
    </row>
    <row r="649" s="244" customFormat="1" ht="22.5" customHeight="1" spans="1:3">
      <c r="A649" s="260">
        <v>2081602</v>
      </c>
      <c r="B649" s="261" t="s">
        <v>38</v>
      </c>
      <c r="C649" s="262">
        <v>0</v>
      </c>
    </row>
    <row r="650" s="244" customFormat="1" ht="22.5" customHeight="1" spans="1:3">
      <c r="A650" s="260">
        <v>2081603</v>
      </c>
      <c r="B650" s="261" t="s">
        <v>39</v>
      </c>
      <c r="C650" s="262">
        <v>0</v>
      </c>
    </row>
    <row r="651" s="244" customFormat="1" ht="22.5" customHeight="1" spans="1:3">
      <c r="A651" s="260">
        <v>2081650</v>
      </c>
      <c r="B651" s="261" t="s">
        <v>46</v>
      </c>
      <c r="C651" s="262">
        <v>0</v>
      </c>
    </row>
    <row r="652" s="244" customFormat="1" ht="22.5" customHeight="1" spans="1:3">
      <c r="A652" s="260">
        <v>2081699</v>
      </c>
      <c r="B652" s="261" t="s">
        <v>485</v>
      </c>
      <c r="C652" s="262">
        <v>12</v>
      </c>
    </row>
    <row r="653" s="244" customFormat="1" ht="22.5" customHeight="1" spans="1:3">
      <c r="A653" s="260">
        <v>20819</v>
      </c>
      <c r="B653" s="261" t="s">
        <v>486</v>
      </c>
      <c r="C653" s="262">
        <v>9885</v>
      </c>
    </row>
    <row r="654" s="244" customFormat="1" ht="22.5" customHeight="1" spans="1:3">
      <c r="A654" s="260">
        <v>2081901</v>
      </c>
      <c r="B654" s="261" t="s">
        <v>487</v>
      </c>
      <c r="C654" s="262">
        <v>9658</v>
      </c>
    </row>
    <row r="655" s="244" customFormat="1" ht="22.5" customHeight="1" spans="1:3">
      <c r="A655" s="260">
        <v>2081902</v>
      </c>
      <c r="B655" s="261" t="s">
        <v>488</v>
      </c>
      <c r="C655" s="262">
        <v>227</v>
      </c>
    </row>
    <row r="656" s="244" customFormat="1" ht="22.5" customHeight="1" spans="1:3">
      <c r="A656" s="260">
        <v>20820</v>
      </c>
      <c r="B656" s="261" t="s">
        <v>489</v>
      </c>
      <c r="C656" s="262">
        <v>821</v>
      </c>
    </row>
    <row r="657" s="244" customFormat="1" ht="22.5" customHeight="1" spans="1:3">
      <c r="A657" s="260">
        <v>2082001</v>
      </c>
      <c r="B657" s="261" t="s">
        <v>490</v>
      </c>
      <c r="C657" s="262">
        <v>797</v>
      </c>
    </row>
    <row r="658" s="244" customFormat="1" ht="22.5" customHeight="1" spans="1:3">
      <c r="A658" s="260">
        <v>2082002</v>
      </c>
      <c r="B658" s="261" t="s">
        <v>491</v>
      </c>
      <c r="C658" s="262">
        <v>24</v>
      </c>
    </row>
    <row r="659" s="244" customFormat="1" ht="22.5" customHeight="1" spans="1:3">
      <c r="A659" s="260">
        <v>20821</v>
      </c>
      <c r="B659" s="261" t="s">
        <v>492</v>
      </c>
      <c r="C659" s="262">
        <v>2458</v>
      </c>
    </row>
    <row r="660" s="244" customFormat="1" ht="22.5" customHeight="1" spans="1:3">
      <c r="A660" s="260">
        <v>2082101</v>
      </c>
      <c r="B660" s="261" t="s">
        <v>493</v>
      </c>
      <c r="C660" s="262">
        <v>0</v>
      </c>
    </row>
    <row r="661" s="244" customFormat="1" ht="22.5" customHeight="1" spans="1:3">
      <c r="A661" s="260">
        <v>2082102</v>
      </c>
      <c r="B661" s="261" t="s">
        <v>494</v>
      </c>
      <c r="C661" s="262">
        <v>2458</v>
      </c>
    </row>
    <row r="662" s="244" customFormat="1" ht="22.5" customHeight="1" spans="1:3">
      <c r="A662" s="260">
        <v>20824</v>
      </c>
      <c r="B662" s="261" t="s">
        <v>495</v>
      </c>
      <c r="C662" s="262">
        <v>0</v>
      </c>
    </row>
    <row r="663" s="244" customFormat="1" ht="22.5" customHeight="1" spans="1:3">
      <c r="A663" s="260">
        <v>2082401</v>
      </c>
      <c r="B663" s="261" t="s">
        <v>496</v>
      </c>
      <c r="C663" s="262">
        <v>0</v>
      </c>
    </row>
    <row r="664" s="244" customFormat="1" ht="22.5" customHeight="1" spans="1:3">
      <c r="A664" s="260">
        <v>2082402</v>
      </c>
      <c r="B664" s="261" t="s">
        <v>497</v>
      </c>
      <c r="C664" s="262">
        <v>0</v>
      </c>
    </row>
    <row r="665" s="244" customFormat="1" ht="22.5" customHeight="1" spans="1:3">
      <c r="A665" s="260">
        <v>20825</v>
      </c>
      <c r="B665" s="261" t="s">
        <v>498</v>
      </c>
      <c r="C665" s="262">
        <v>40</v>
      </c>
    </row>
    <row r="666" s="244" customFormat="1" ht="22.5" customHeight="1" spans="1:3">
      <c r="A666" s="260">
        <v>2082501</v>
      </c>
      <c r="B666" s="261" t="s">
        <v>499</v>
      </c>
      <c r="C666" s="262">
        <v>40</v>
      </c>
    </row>
    <row r="667" s="244" customFormat="1" ht="22.5" customHeight="1" spans="1:3">
      <c r="A667" s="260">
        <v>2082502</v>
      </c>
      <c r="B667" s="261" t="s">
        <v>500</v>
      </c>
      <c r="C667" s="262">
        <v>0</v>
      </c>
    </row>
    <row r="668" s="244" customFormat="1" ht="22.5" customHeight="1" spans="1:3">
      <c r="A668" s="260">
        <v>20826</v>
      </c>
      <c r="B668" s="261" t="s">
        <v>501</v>
      </c>
      <c r="C668" s="262">
        <v>45080</v>
      </c>
    </row>
    <row r="669" s="244" customFormat="1" ht="22.5" customHeight="1" spans="1:3">
      <c r="A669" s="260">
        <v>2082601</v>
      </c>
      <c r="B669" s="261" t="s">
        <v>502</v>
      </c>
      <c r="C669" s="262">
        <v>0</v>
      </c>
    </row>
    <row r="670" s="244" customFormat="1" ht="22.5" customHeight="1" spans="1:3">
      <c r="A670" s="260">
        <v>2082602</v>
      </c>
      <c r="B670" s="261" t="s">
        <v>503</v>
      </c>
      <c r="C670" s="262">
        <v>33128</v>
      </c>
    </row>
    <row r="671" s="244" customFormat="1" ht="22.5" customHeight="1" spans="1:3">
      <c r="A671" s="260">
        <v>2082699</v>
      </c>
      <c r="B671" s="261" t="s">
        <v>504</v>
      </c>
      <c r="C671" s="262">
        <v>11952</v>
      </c>
    </row>
    <row r="672" s="244" customFormat="1" ht="22.5" customHeight="1" spans="1:3">
      <c r="A672" s="260">
        <v>20827</v>
      </c>
      <c r="B672" s="261" t="s">
        <v>505</v>
      </c>
      <c r="C672" s="262">
        <v>480</v>
      </c>
    </row>
    <row r="673" s="244" customFormat="1" ht="22.5" customHeight="1" spans="1:3">
      <c r="A673" s="260">
        <v>2082701</v>
      </c>
      <c r="B673" s="261" t="s">
        <v>506</v>
      </c>
      <c r="C673" s="262">
        <v>0</v>
      </c>
    </row>
    <row r="674" s="244" customFormat="1" ht="22.5" customHeight="1" spans="1:3">
      <c r="A674" s="260">
        <v>2082702</v>
      </c>
      <c r="B674" s="261" t="s">
        <v>507</v>
      </c>
      <c r="C674" s="262">
        <v>0</v>
      </c>
    </row>
    <row r="675" s="244" customFormat="1" ht="22.5" customHeight="1" spans="1:3">
      <c r="A675" s="260">
        <v>2082799</v>
      </c>
      <c r="B675" s="261" t="s">
        <v>508</v>
      </c>
      <c r="C675" s="262">
        <v>480</v>
      </c>
    </row>
    <row r="676" s="244" customFormat="1" ht="22.5" customHeight="1" spans="1:3">
      <c r="A676" s="260">
        <v>20828</v>
      </c>
      <c r="B676" s="261" t="s">
        <v>509</v>
      </c>
      <c r="C676" s="262">
        <v>1361</v>
      </c>
    </row>
    <row r="677" s="244" customFormat="1" ht="22.5" customHeight="1" spans="1:3">
      <c r="A677" s="260">
        <v>2082801</v>
      </c>
      <c r="B677" s="261" t="s">
        <v>37</v>
      </c>
      <c r="C677" s="262">
        <v>100</v>
      </c>
    </row>
    <row r="678" s="244" customFormat="1" ht="22.5" customHeight="1" spans="1:3">
      <c r="A678" s="260">
        <v>2082802</v>
      </c>
      <c r="B678" s="261" t="s">
        <v>38</v>
      </c>
      <c r="C678" s="262">
        <v>35</v>
      </c>
    </row>
    <row r="679" s="244" customFormat="1" ht="22.5" customHeight="1" spans="1:3">
      <c r="A679" s="260">
        <v>2082803</v>
      </c>
      <c r="B679" s="261" t="s">
        <v>39</v>
      </c>
      <c r="C679" s="262">
        <v>0</v>
      </c>
    </row>
    <row r="680" s="244" customFormat="1" ht="22.5" customHeight="1" spans="1:3">
      <c r="A680" s="260">
        <v>2082804</v>
      </c>
      <c r="B680" s="261" t="s">
        <v>510</v>
      </c>
      <c r="C680" s="262">
        <v>0</v>
      </c>
    </row>
    <row r="681" s="244" customFormat="1" ht="22.5" customHeight="1" spans="1:3">
      <c r="A681" s="260">
        <v>2082805</v>
      </c>
      <c r="B681" s="261" t="s">
        <v>511</v>
      </c>
      <c r="C681" s="262">
        <v>0</v>
      </c>
    </row>
    <row r="682" s="244" customFormat="1" ht="22.5" customHeight="1" spans="1:3">
      <c r="A682" s="260">
        <v>2082806</v>
      </c>
      <c r="B682" s="261" t="s">
        <v>77</v>
      </c>
      <c r="C682" s="262">
        <v>0</v>
      </c>
    </row>
    <row r="683" s="244" customFormat="1" ht="22.5" customHeight="1" spans="1:3">
      <c r="A683" s="260">
        <v>2082850</v>
      </c>
      <c r="B683" s="261" t="s">
        <v>46</v>
      </c>
      <c r="C683" s="262">
        <v>895</v>
      </c>
    </row>
    <row r="684" s="244" customFormat="1" ht="22.5" customHeight="1" spans="1:3">
      <c r="A684" s="260">
        <v>2082899</v>
      </c>
      <c r="B684" s="261" t="s">
        <v>512</v>
      </c>
      <c r="C684" s="262">
        <v>331</v>
      </c>
    </row>
    <row r="685" s="244" customFormat="1" ht="22.5" customHeight="1" spans="1:3">
      <c r="A685" s="260">
        <v>20830</v>
      </c>
      <c r="B685" s="261" t="s">
        <v>513</v>
      </c>
      <c r="C685" s="262">
        <v>191</v>
      </c>
    </row>
    <row r="686" s="244" customFormat="1" ht="22.5" customHeight="1" spans="1:3">
      <c r="A686" s="260">
        <v>2083001</v>
      </c>
      <c r="B686" s="261" t="s">
        <v>514</v>
      </c>
      <c r="C686" s="262">
        <v>127</v>
      </c>
    </row>
    <row r="687" s="244" customFormat="1" ht="22.5" customHeight="1" spans="1:3">
      <c r="A687" s="260">
        <v>2083099</v>
      </c>
      <c r="B687" s="261" t="s">
        <v>515</v>
      </c>
      <c r="C687" s="262">
        <v>64</v>
      </c>
    </row>
    <row r="688" s="244" customFormat="1" ht="22.5" customHeight="1" spans="1:3">
      <c r="A688" s="260">
        <v>20899</v>
      </c>
      <c r="B688" s="261" t="s">
        <v>516</v>
      </c>
      <c r="C688" s="262">
        <v>1829</v>
      </c>
    </row>
    <row r="689" s="244" customFormat="1" ht="22.5" customHeight="1" spans="1:3">
      <c r="A689" s="260">
        <v>2089999</v>
      </c>
      <c r="B689" s="261" t="s">
        <v>517</v>
      </c>
      <c r="C689" s="262">
        <v>1829</v>
      </c>
    </row>
    <row r="690" s="244" customFormat="1" ht="22.5" customHeight="1" spans="1:3">
      <c r="A690" s="260">
        <v>210</v>
      </c>
      <c r="B690" s="261" t="s">
        <v>518</v>
      </c>
      <c r="C690" s="262">
        <v>45007</v>
      </c>
    </row>
    <row r="691" s="244" customFormat="1" ht="22.5" customHeight="1" spans="1:3">
      <c r="A691" s="260">
        <v>21001</v>
      </c>
      <c r="B691" s="261" t="s">
        <v>519</v>
      </c>
      <c r="C691" s="262">
        <v>416</v>
      </c>
    </row>
    <row r="692" s="244" customFormat="1" ht="22.5" customHeight="1" spans="1:3">
      <c r="A692" s="260">
        <v>2100101</v>
      </c>
      <c r="B692" s="261" t="s">
        <v>37</v>
      </c>
      <c r="C692" s="262">
        <v>280</v>
      </c>
    </row>
    <row r="693" s="244" customFormat="1" ht="22.5" customHeight="1" spans="1:3">
      <c r="A693" s="260">
        <v>2100102</v>
      </c>
      <c r="B693" s="261" t="s">
        <v>38</v>
      </c>
      <c r="C693" s="262">
        <v>44</v>
      </c>
    </row>
    <row r="694" s="244" customFormat="1" ht="22.5" customHeight="1" spans="1:3">
      <c r="A694" s="260">
        <v>2100103</v>
      </c>
      <c r="B694" s="261" t="s">
        <v>39</v>
      </c>
      <c r="C694" s="262">
        <v>0</v>
      </c>
    </row>
    <row r="695" s="244" customFormat="1" ht="22.5" customHeight="1" spans="1:3">
      <c r="A695" s="260">
        <v>2100199</v>
      </c>
      <c r="B695" s="261" t="s">
        <v>520</v>
      </c>
      <c r="C695" s="262">
        <v>92</v>
      </c>
    </row>
    <row r="696" s="244" customFormat="1" ht="22.5" customHeight="1" spans="1:3">
      <c r="A696" s="260">
        <v>21002</v>
      </c>
      <c r="B696" s="261" t="s">
        <v>521</v>
      </c>
      <c r="C696" s="262">
        <v>1015</v>
      </c>
    </row>
    <row r="697" s="244" customFormat="1" ht="22.5" customHeight="1" spans="1:3">
      <c r="A697" s="260">
        <v>2100201</v>
      </c>
      <c r="B697" s="261" t="s">
        <v>522</v>
      </c>
      <c r="C697" s="262">
        <v>658</v>
      </c>
    </row>
    <row r="698" s="244" customFormat="1" ht="22.5" customHeight="1" spans="1:3">
      <c r="A698" s="260">
        <v>2100202</v>
      </c>
      <c r="B698" s="261" t="s">
        <v>523</v>
      </c>
      <c r="C698" s="262">
        <v>24</v>
      </c>
    </row>
    <row r="699" s="244" customFormat="1" ht="22.5" customHeight="1" spans="1:3">
      <c r="A699" s="260">
        <v>2100203</v>
      </c>
      <c r="B699" s="261" t="s">
        <v>524</v>
      </c>
      <c r="C699" s="262">
        <v>0</v>
      </c>
    </row>
    <row r="700" s="244" customFormat="1" ht="22.5" customHeight="1" spans="1:3">
      <c r="A700" s="260">
        <v>2100204</v>
      </c>
      <c r="B700" s="261" t="s">
        <v>525</v>
      </c>
      <c r="C700" s="262">
        <v>10</v>
      </c>
    </row>
    <row r="701" s="244" customFormat="1" ht="22.5" customHeight="1" spans="1:3">
      <c r="A701" s="260">
        <v>2100205</v>
      </c>
      <c r="B701" s="261" t="s">
        <v>526</v>
      </c>
      <c r="C701" s="262">
        <v>0</v>
      </c>
    </row>
    <row r="702" s="244" customFormat="1" ht="22.5" customHeight="1" spans="1:3">
      <c r="A702" s="260">
        <v>2100206</v>
      </c>
      <c r="B702" s="261" t="s">
        <v>527</v>
      </c>
      <c r="C702" s="262">
        <v>3</v>
      </c>
    </row>
    <row r="703" s="244" customFormat="1" ht="22.5" customHeight="1" spans="1:3">
      <c r="A703" s="260">
        <v>2100207</v>
      </c>
      <c r="B703" s="261" t="s">
        <v>528</v>
      </c>
      <c r="C703" s="262">
        <v>0</v>
      </c>
    </row>
    <row r="704" s="244" customFormat="1" ht="22.5" customHeight="1" spans="1:3">
      <c r="A704" s="260">
        <v>2100208</v>
      </c>
      <c r="B704" s="261" t="s">
        <v>529</v>
      </c>
      <c r="C704" s="262">
        <v>0</v>
      </c>
    </row>
    <row r="705" s="244" customFormat="1" ht="22.5" customHeight="1" spans="1:3">
      <c r="A705" s="260">
        <v>2100209</v>
      </c>
      <c r="B705" s="261" t="s">
        <v>530</v>
      </c>
      <c r="C705" s="262">
        <v>0</v>
      </c>
    </row>
    <row r="706" s="244" customFormat="1" ht="22.5" customHeight="1" spans="1:3">
      <c r="A706" s="260">
        <v>2100210</v>
      </c>
      <c r="B706" s="261" t="s">
        <v>531</v>
      </c>
      <c r="C706" s="262">
        <v>0</v>
      </c>
    </row>
    <row r="707" s="244" customFormat="1" ht="22.5" customHeight="1" spans="1:3">
      <c r="A707" s="260">
        <v>2100211</v>
      </c>
      <c r="B707" s="261" t="s">
        <v>532</v>
      </c>
      <c r="C707" s="262">
        <v>0</v>
      </c>
    </row>
    <row r="708" s="244" customFormat="1" ht="22.5" customHeight="1" spans="1:3">
      <c r="A708" s="260">
        <v>2100212</v>
      </c>
      <c r="B708" s="261" t="s">
        <v>533</v>
      </c>
      <c r="C708" s="262">
        <v>0</v>
      </c>
    </row>
    <row r="709" s="244" customFormat="1" ht="22.5" customHeight="1" spans="1:3">
      <c r="A709" s="260">
        <v>2100213</v>
      </c>
      <c r="B709" s="261" t="s">
        <v>534</v>
      </c>
      <c r="C709" s="262">
        <v>0</v>
      </c>
    </row>
    <row r="710" s="244" customFormat="1" ht="22.5" customHeight="1" spans="1:3">
      <c r="A710" s="260">
        <v>2100299</v>
      </c>
      <c r="B710" s="261" t="s">
        <v>535</v>
      </c>
      <c r="C710" s="262">
        <v>320</v>
      </c>
    </row>
    <row r="711" s="244" customFormat="1" ht="22.5" customHeight="1" spans="1:3">
      <c r="A711" s="260">
        <v>21003</v>
      </c>
      <c r="B711" s="261" t="s">
        <v>536</v>
      </c>
      <c r="C711" s="262">
        <v>3038</v>
      </c>
    </row>
    <row r="712" s="244" customFormat="1" ht="22.5" customHeight="1" spans="1:3">
      <c r="A712" s="260">
        <v>2100301</v>
      </c>
      <c r="B712" s="261" t="s">
        <v>537</v>
      </c>
      <c r="C712" s="262">
        <v>0</v>
      </c>
    </row>
    <row r="713" s="244" customFormat="1" ht="22.5" customHeight="1" spans="1:3">
      <c r="A713" s="260">
        <v>2100302</v>
      </c>
      <c r="B713" s="261" t="s">
        <v>538</v>
      </c>
      <c r="C713" s="262">
        <v>595</v>
      </c>
    </row>
    <row r="714" s="244" customFormat="1" ht="22.5" customHeight="1" spans="1:3">
      <c r="A714" s="260">
        <v>2100399</v>
      </c>
      <c r="B714" s="261" t="s">
        <v>539</v>
      </c>
      <c r="C714" s="262">
        <v>2443</v>
      </c>
    </row>
    <row r="715" s="244" customFormat="1" ht="22.5" customHeight="1" spans="1:3">
      <c r="A715" s="260">
        <v>21004</v>
      </c>
      <c r="B715" s="261" t="s">
        <v>540</v>
      </c>
      <c r="C715" s="262">
        <v>14674</v>
      </c>
    </row>
    <row r="716" s="244" customFormat="1" ht="22.5" customHeight="1" spans="1:3">
      <c r="A716" s="260">
        <v>2100401</v>
      </c>
      <c r="B716" s="261" t="s">
        <v>541</v>
      </c>
      <c r="C716" s="262">
        <v>370</v>
      </c>
    </row>
    <row r="717" s="244" customFormat="1" ht="22.5" customHeight="1" spans="1:3">
      <c r="A717" s="260">
        <v>2100402</v>
      </c>
      <c r="B717" s="261" t="s">
        <v>542</v>
      </c>
      <c r="C717" s="262">
        <v>133</v>
      </c>
    </row>
    <row r="718" s="244" customFormat="1" ht="22.5" customHeight="1" spans="1:3">
      <c r="A718" s="260">
        <v>2100403</v>
      </c>
      <c r="B718" s="261" t="s">
        <v>543</v>
      </c>
      <c r="C718" s="262">
        <v>272</v>
      </c>
    </row>
    <row r="719" s="244" customFormat="1" ht="22.5" customHeight="1" spans="1:3">
      <c r="A719" s="260">
        <v>2100404</v>
      </c>
      <c r="B719" s="261" t="s">
        <v>544</v>
      </c>
      <c r="C719" s="262">
        <v>150</v>
      </c>
    </row>
    <row r="720" s="244" customFormat="1" ht="22.5" customHeight="1" spans="1:3">
      <c r="A720" s="260">
        <v>2100405</v>
      </c>
      <c r="B720" s="261" t="s">
        <v>545</v>
      </c>
      <c r="C720" s="262">
        <v>40</v>
      </c>
    </row>
    <row r="721" s="244" customFormat="1" ht="22.5" customHeight="1" spans="1:3">
      <c r="A721" s="260">
        <v>2100406</v>
      </c>
      <c r="B721" s="261" t="s">
        <v>546</v>
      </c>
      <c r="C721" s="262">
        <v>0</v>
      </c>
    </row>
    <row r="722" s="244" customFormat="1" ht="22.5" customHeight="1" spans="1:3">
      <c r="A722" s="260">
        <v>2100407</v>
      </c>
      <c r="B722" s="261" t="s">
        <v>547</v>
      </c>
      <c r="C722" s="262">
        <v>0</v>
      </c>
    </row>
    <row r="723" s="244" customFormat="1" ht="22.5" customHeight="1" spans="1:3">
      <c r="A723" s="260">
        <v>2100408</v>
      </c>
      <c r="B723" s="261" t="s">
        <v>548</v>
      </c>
      <c r="C723" s="262">
        <v>5658</v>
      </c>
    </row>
    <row r="724" s="244" customFormat="1" ht="22.5" customHeight="1" spans="1:3">
      <c r="A724" s="260">
        <v>2100409</v>
      </c>
      <c r="B724" s="261" t="s">
        <v>549</v>
      </c>
      <c r="C724" s="262">
        <v>5821</v>
      </c>
    </row>
    <row r="725" s="244" customFormat="1" ht="22.5" customHeight="1" spans="1:3">
      <c r="A725" s="260">
        <v>2100410</v>
      </c>
      <c r="B725" s="261" t="s">
        <v>550</v>
      </c>
      <c r="C725" s="262">
        <v>2120</v>
      </c>
    </row>
    <row r="726" s="244" customFormat="1" ht="22.5" customHeight="1" spans="1:3">
      <c r="A726" s="260">
        <v>2100499</v>
      </c>
      <c r="B726" s="261" t="s">
        <v>551</v>
      </c>
      <c r="C726" s="262">
        <v>110</v>
      </c>
    </row>
    <row r="727" s="244" customFormat="1" ht="22.5" customHeight="1" spans="1:3">
      <c r="A727" s="260">
        <v>21007</v>
      </c>
      <c r="B727" s="261" t="s">
        <v>552</v>
      </c>
      <c r="C727" s="262">
        <v>2236</v>
      </c>
    </row>
    <row r="728" s="244" customFormat="1" ht="22.5" customHeight="1" spans="1:3">
      <c r="A728" s="260">
        <v>2100716</v>
      </c>
      <c r="B728" s="261" t="s">
        <v>553</v>
      </c>
      <c r="C728" s="262">
        <v>15</v>
      </c>
    </row>
    <row r="729" s="244" customFormat="1" ht="22.5" customHeight="1" spans="1:3">
      <c r="A729" s="260">
        <v>2100717</v>
      </c>
      <c r="B729" s="261" t="s">
        <v>554</v>
      </c>
      <c r="C729" s="262">
        <v>1967</v>
      </c>
    </row>
    <row r="730" s="244" customFormat="1" ht="22.5" customHeight="1" spans="1:3">
      <c r="A730" s="260">
        <v>2100799</v>
      </c>
      <c r="B730" s="261" t="s">
        <v>555</v>
      </c>
      <c r="C730" s="262">
        <v>254</v>
      </c>
    </row>
    <row r="731" s="244" customFormat="1" ht="22.5" customHeight="1" spans="1:3">
      <c r="A731" s="260">
        <v>21011</v>
      </c>
      <c r="B731" s="261" t="s">
        <v>556</v>
      </c>
      <c r="C731" s="262">
        <v>6116</v>
      </c>
    </row>
    <row r="732" s="244" customFormat="1" ht="22.5" customHeight="1" spans="1:3">
      <c r="A732" s="260">
        <v>2101101</v>
      </c>
      <c r="B732" s="261" t="s">
        <v>557</v>
      </c>
      <c r="C732" s="262">
        <v>1458</v>
      </c>
    </row>
    <row r="733" s="244" customFormat="1" ht="22.5" customHeight="1" spans="1:3">
      <c r="A733" s="260">
        <v>2101102</v>
      </c>
      <c r="B733" s="261" t="s">
        <v>558</v>
      </c>
      <c r="C733" s="262">
        <v>4658</v>
      </c>
    </row>
    <row r="734" s="244" customFormat="1" ht="22.5" customHeight="1" spans="1:3">
      <c r="A734" s="260">
        <v>2101103</v>
      </c>
      <c r="B734" s="261" t="s">
        <v>559</v>
      </c>
      <c r="C734" s="262">
        <v>0</v>
      </c>
    </row>
    <row r="735" s="244" customFormat="1" ht="22.5" customHeight="1" spans="1:3">
      <c r="A735" s="260">
        <v>2101199</v>
      </c>
      <c r="B735" s="261" t="s">
        <v>560</v>
      </c>
      <c r="C735" s="262">
        <v>0</v>
      </c>
    </row>
    <row r="736" s="244" customFormat="1" ht="22.5" customHeight="1" spans="1:3">
      <c r="A736" s="260">
        <v>21012</v>
      </c>
      <c r="B736" s="261" t="s">
        <v>561</v>
      </c>
      <c r="C736" s="262">
        <v>9380</v>
      </c>
    </row>
    <row r="737" s="244" customFormat="1" ht="22.5" customHeight="1" spans="1:3">
      <c r="A737" s="260">
        <v>2101201</v>
      </c>
      <c r="B737" s="261" t="s">
        <v>562</v>
      </c>
      <c r="C737" s="262">
        <v>0</v>
      </c>
    </row>
    <row r="738" s="244" customFormat="1" ht="22.5" customHeight="1" spans="1:3">
      <c r="A738" s="260">
        <v>2101202</v>
      </c>
      <c r="B738" s="261" t="s">
        <v>563</v>
      </c>
      <c r="C738" s="262">
        <v>9325</v>
      </c>
    </row>
    <row r="739" s="244" customFormat="1" ht="22.5" customHeight="1" spans="1:3">
      <c r="A739" s="260">
        <v>2101299</v>
      </c>
      <c r="B739" s="261" t="s">
        <v>564</v>
      </c>
      <c r="C739" s="262">
        <v>55</v>
      </c>
    </row>
    <row r="740" s="244" customFormat="1" ht="22.5" customHeight="1" spans="1:3">
      <c r="A740" s="260">
        <v>21013</v>
      </c>
      <c r="B740" s="261" t="s">
        <v>565</v>
      </c>
      <c r="C740" s="262">
        <v>5078</v>
      </c>
    </row>
    <row r="741" s="244" customFormat="1" ht="22.5" customHeight="1" spans="1:3">
      <c r="A741" s="260">
        <v>2101301</v>
      </c>
      <c r="B741" s="261" t="s">
        <v>566</v>
      </c>
      <c r="C741" s="262">
        <v>5078</v>
      </c>
    </row>
    <row r="742" s="244" customFormat="1" ht="22.5" customHeight="1" spans="1:3">
      <c r="A742" s="260">
        <v>2101302</v>
      </c>
      <c r="B742" s="261" t="s">
        <v>567</v>
      </c>
      <c r="C742" s="262">
        <v>0</v>
      </c>
    </row>
    <row r="743" s="244" customFormat="1" ht="22.5" customHeight="1" spans="1:3">
      <c r="A743" s="260">
        <v>2101399</v>
      </c>
      <c r="B743" s="261" t="s">
        <v>568</v>
      </c>
      <c r="C743" s="262">
        <v>0</v>
      </c>
    </row>
    <row r="744" s="244" customFormat="1" ht="22.5" customHeight="1" spans="1:3">
      <c r="A744" s="260">
        <v>21014</v>
      </c>
      <c r="B744" s="261" t="s">
        <v>569</v>
      </c>
      <c r="C744" s="262">
        <v>1656</v>
      </c>
    </row>
    <row r="745" s="244" customFormat="1" ht="22.5" customHeight="1" spans="1:3">
      <c r="A745" s="260">
        <v>2101401</v>
      </c>
      <c r="B745" s="261" t="s">
        <v>570</v>
      </c>
      <c r="C745" s="262">
        <v>1536</v>
      </c>
    </row>
    <row r="746" s="244" customFormat="1" ht="22.5" customHeight="1" spans="1:3">
      <c r="A746" s="260">
        <v>2101499</v>
      </c>
      <c r="B746" s="261" t="s">
        <v>571</v>
      </c>
      <c r="C746" s="262">
        <v>120</v>
      </c>
    </row>
    <row r="747" s="244" customFormat="1" ht="22.5" customHeight="1" spans="1:3">
      <c r="A747" s="260">
        <v>21015</v>
      </c>
      <c r="B747" s="261" t="s">
        <v>572</v>
      </c>
      <c r="C747" s="262">
        <v>1283</v>
      </c>
    </row>
    <row r="748" s="244" customFormat="1" ht="22.5" customHeight="1" spans="1:3">
      <c r="A748" s="260">
        <v>2101501</v>
      </c>
      <c r="B748" s="261" t="s">
        <v>37</v>
      </c>
      <c r="C748" s="262">
        <v>280</v>
      </c>
    </row>
    <row r="749" s="244" customFormat="1" ht="22.5" customHeight="1" spans="1:3">
      <c r="A749" s="260">
        <v>2101502</v>
      </c>
      <c r="B749" s="261" t="s">
        <v>38</v>
      </c>
      <c r="C749" s="262">
        <v>46</v>
      </c>
    </row>
    <row r="750" s="244" customFormat="1" ht="22.5" customHeight="1" spans="1:3">
      <c r="A750" s="260">
        <v>2101503</v>
      </c>
      <c r="B750" s="261" t="s">
        <v>39</v>
      </c>
      <c r="C750" s="262">
        <v>0</v>
      </c>
    </row>
    <row r="751" s="244" customFormat="1" ht="22.5" customHeight="1" spans="1:3">
      <c r="A751" s="260">
        <v>2101504</v>
      </c>
      <c r="B751" s="261" t="s">
        <v>77</v>
      </c>
      <c r="C751" s="262">
        <v>0</v>
      </c>
    </row>
    <row r="752" s="244" customFormat="1" ht="22.5" customHeight="1" spans="1:3">
      <c r="A752" s="260">
        <v>2101505</v>
      </c>
      <c r="B752" s="261" t="s">
        <v>573</v>
      </c>
      <c r="C752" s="262">
        <v>0</v>
      </c>
    </row>
    <row r="753" s="244" customFormat="1" ht="22.5" customHeight="1" spans="1:3">
      <c r="A753" s="260">
        <v>2101506</v>
      </c>
      <c r="B753" s="261" t="s">
        <v>574</v>
      </c>
      <c r="C753" s="262">
        <v>525</v>
      </c>
    </row>
    <row r="754" s="244" customFormat="1" ht="22.5" customHeight="1" spans="1:3">
      <c r="A754" s="260">
        <v>2101550</v>
      </c>
      <c r="B754" s="261" t="s">
        <v>46</v>
      </c>
      <c r="C754" s="262">
        <v>396</v>
      </c>
    </row>
    <row r="755" s="244" customFormat="1" ht="22.5" customHeight="1" spans="1:3">
      <c r="A755" s="260">
        <v>2101599</v>
      </c>
      <c r="B755" s="261" t="s">
        <v>575</v>
      </c>
      <c r="C755" s="262">
        <v>36</v>
      </c>
    </row>
    <row r="756" s="244" customFormat="1" ht="22.5" customHeight="1" spans="1:3">
      <c r="A756" s="260">
        <v>21016</v>
      </c>
      <c r="B756" s="261" t="s">
        <v>576</v>
      </c>
      <c r="C756" s="262">
        <v>0</v>
      </c>
    </row>
    <row r="757" s="244" customFormat="1" ht="22.5" customHeight="1" spans="1:3">
      <c r="A757" s="260">
        <v>2101601</v>
      </c>
      <c r="B757" s="261" t="s">
        <v>577</v>
      </c>
      <c r="C757" s="262">
        <v>0</v>
      </c>
    </row>
    <row r="758" s="244" customFormat="1" ht="22.5" customHeight="1" spans="1:3">
      <c r="A758" s="260">
        <v>21017</v>
      </c>
      <c r="B758" s="261" t="s">
        <v>578</v>
      </c>
      <c r="C758" s="262">
        <v>115</v>
      </c>
    </row>
    <row r="759" s="244" customFormat="1" ht="22.5" customHeight="1" spans="1:3">
      <c r="A759" s="260">
        <v>2101701</v>
      </c>
      <c r="B759" s="261" t="s">
        <v>37</v>
      </c>
      <c r="C759" s="262">
        <v>0</v>
      </c>
    </row>
    <row r="760" s="244" customFormat="1" ht="22.5" customHeight="1" spans="1:3">
      <c r="A760" s="260">
        <v>2101702</v>
      </c>
      <c r="B760" s="261" t="s">
        <v>38</v>
      </c>
      <c r="C760" s="262">
        <v>0</v>
      </c>
    </row>
    <row r="761" s="244" customFormat="1" ht="22.5" customHeight="1" spans="1:3">
      <c r="A761" s="260">
        <v>2101703</v>
      </c>
      <c r="B761" s="261" t="s">
        <v>39</v>
      </c>
      <c r="C761" s="262">
        <v>0</v>
      </c>
    </row>
    <row r="762" s="244" customFormat="1" ht="22.5" customHeight="1" spans="1:3">
      <c r="A762" s="260">
        <v>2101704</v>
      </c>
      <c r="B762" s="261" t="s">
        <v>579</v>
      </c>
      <c r="C762" s="262">
        <v>115</v>
      </c>
    </row>
    <row r="763" s="244" customFormat="1" ht="22.5" customHeight="1" spans="1:3">
      <c r="A763" s="260">
        <v>2101799</v>
      </c>
      <c r="B763" s="261" t="s">
        <v>580</v>
      </c>
      <c r="C763" s="262">
        <v>0</v>
      </c>
    </row>
    <row r="764" s="244" customFormat="1" ht="22.5" customHeight="1" spans="1:3">
      <c r="A764" s="260">
        <v>21018</v>
      </c>
      <c r="B764" s="261" t="s">
        <v>581</v>
      </c>
      <c r="C764" s="262">
        <v>0</v>
      </c>
    </row>
    <row r="765" s="244" customFormat="1" ht="22.5" customHeight="1" spans="1:3">
      <c r="A765" s="260">
        <v>2101801</v>
      </c>
      <c r="B765" s="261" t="s">
        <v>37</v>
      </c>
      <c r="C765" s="262">
        <v>0</v>
      </c>
    </row>
    <row r="766" s="244" customFormat="1" ht="22.5" customHeight="1" spans="1:3">
      <c r="A766" s="260">
        <v>2101802</v>
      </c>
      <c r="B766" s="261" t="s">
        <v>38</v>
      </c>
      <c r="C766" s="262">
        <v>0</v>
      </c>
    </row>
    <row r="767" s="244" customFormat="1" ht="22.5" customHeight="1" spans="1:3">
      <c r="A767" s="260">
        <v>2101803</v>
      </c>
      <c r="B767" s="261" t="s">
        <v>39</v>
      </c>
      <c r="C767" s="262">
        <v>0</v>
      </c>
    </row>
    <row r="768" s="244" customFormat="1" ht="22.5" customHeight="1" spans="1:3">
      <c r="A768" s="260">
        <v>2101899</v>
      </c>
      <c r="B768" s="261" t="s">
        <v>582</v>
      </c>
      <c r="C768" s="262">
        <v>0</v>
      </c>
    </row>
    <row r="769" s="244" customFormat="1" ht="22.5" customHeight="1" spans="1:3">
      <c r="A769" s="260">
        <v>21099</v>
      </c>
      <c r="B769" s="261" t="s">
        <v>583</v>
      </c>
      <c r="C769" s="262">
        <v>0</v>
      </c>
    </row>
    <row r="770" s="244" customFormat="1" ht="22.5" customHeight="1" spans="1:3">
      <c r="A770" s="260">
        <v>2109999</v>
      </c>
      <c r="B770" s="261" t="s">
        <v>584</v>
      </c>
      <c r="C770" s="262">
        <v>0</v>
      </c>
    </row>
    <row r="771" s="244" customFormat="1" ht="22.5" customHeight="1" spans="1:3">
      <c r="A771" s="260">
        <v>211</v>
      </c>
      <c r="B771" s="261" t="s">
        <v>585</v>
      </c>
      <c r="C771" s="262">
        <v>940</v>
      </c>
    </row>
    <row r="772" s="244" customFormat="1" ht="22.5" customHeight="1" spans="1:3">
      <c r="A772" s="260">
        <v>21101</v>
      </c>
      <c r="B772" s="261" t="s">
        <v>586</v>
      </c>
      <c r="C772" s="262">
        <v>434</v>
      </c>
    </row>
    <row r="773" s="244" customFormat="1" ht="22.5" customHeight="1" spans="1:3">
      <c r="A773" s="260">
        <v>2110101</v>
      </c>
      <c r="B773" s="261" t="s">
        <v>37</v>
      </c>
      <c r="C773" s="262">
        <v>160</v>
      </c>
    </row>
    <row r="774" s="244" customFormat="1" ht="22.5" customHeight="1" spans="1:3">
      <c r="A774" s="260">
        <v>2110102</v>
      </c>
      <c r="B774" s="261" t="s">
        <v>38</v>
      </c>
      <c r="C774" s="262">
        <v>0</v>
      </c>
    </row>
    <row r="775" s="244" customFormat="1" ht="22.5" customHeight="1" spans="1:3">
      <c r="A775" s="260">
        <v>2110103</v>
      </c>
      <c r="B775" s="261" t="s">
        <v>39</v>
      </c>
      <c r="C775" s="262">
        <v>0</v>
      </c>
    </row>
    <row r="776" s="244" customFormat="1" ht="22.5" customHeight="1" spans="1:3">
      <c r="A776" s="260">
        <v>2110104</v>
      </c>
      <c r="B776" s="261" t="s">
        <v>587</v>
      </c>
      <c r="C776" s="262">
        <v>0</v>
      </c>
    </row>
    <row r="777" s="244" customFormat="1" ht="22.5" customHeight="1" spans="1:3">
      <c r="A777" s="260">
        <v>2110105</v>
      </c>
      <c r="B777" s="261" t="s">
        <v>588</v>
      </c>
      <c r="C777" s="262">
        <v>0</v>
      </c>
    </row>
    <row r="778" s="244" customFormat="1" ht="22.5" customHeight="1" spans="1:3">
      <c r="A778" s="260">
        <v>2110106</v>
      </c>
      <c r="B778" s="261" t="s">
        <v>589</v>
      </c>
      <c r="C778" s="262">
        <v>0</v>
      </c>
    </row>
    <row r="779" s="244" customFormat="1" ht="22.5" customHeight="1" spans="1:3">
      <c r="A779" s="260">
        <v>2110107</v>
      </c>
      <c r="B779" s="261" t="s">
        <v>590</v>
      </c>
      <c r="C779" s="262">
        <v>0</v>
      </c>
    </row>
    <row r="780" s="244" customFormat="1" ht="22.5" customHeight="1" spans="1:3">
      <c r="A780" s="260">
        <v>2110108</v>
      </c>
      <c r="B780" s="261" t="s">
        <v>591</v>
      </c>
      <c r="C780" s="262">
        <v>0</v>
      </c>
    </row>
    <row r="781" s="244" customFormat="1" ht="22.5" customHeight="1" spans="1:3">
      <c r="A781" s="260">
        <v>2110199</v>
      </c>
      <c r="B781" s="261" t="s">
        <v>592</v>
      </c>
      <c r="C781" s="262">
        <v>274</v>
      </c>
    </row>
    <row r="782" s="244" customFormat="1" ht="22.5" customHeight="1" spans="1:3">
      <c r="A782" s="260">
        <v>21102</v>
      </c>
      <c r="B782" s="261" t="s">
        <v>593</v>
      </c>
      <c r="C782" s="262">
        <v>26</v>
      </c>
    </row>
    <row r="783" s="244" customFormat="1" ht="22.5" customHeight="1" spans="1:3">
      <c r="A783" s="260">
        <v>2110203</v>
      </c>
      <c r="B783" s="261" t="s">
        <v>594</v>
      </c>
      <c r="C783" s="262">
        <v>0</v>
      </c>
    </row>
    <row r="784" s="244" customFormat="1" ht="22.5" customHeight="1" spans="1:3">
      <c r="A784" s="260">
        <v>2110204</v>
      </c>
      <c r="B784" s="261" t="s">
        <v>595</v>
      </c>
      <c r="C784" s="262">
        <v>0</v>
      </c>
    </row>
    <row r="785" s="244" customFormat="1" ht="22.5" customHeight="1" spans="1:3">
      <c r="A785" s="260">
        <v>2110299</v>
      </c>
      <c r="B785" s="261" t="s">
        <v>596</v>
      </c>
      <c r="C785" s="262">
        <v>26</v>
      </c>
    </row>
    <row r="786" s="244" customFormat="1" ht="22.5" customHeight="1" spans="1:3">
      <c r="A786" s="260">
        <v>21103</v>
      </c>
      <c r="B786" s="261" t="s">
        <v>597</v>
      </c>
      <c r="C786" s="262">
        <v>0</v>
      </c>
    </row>
    <row r="787" s="244" customFormat="1" ht="22.5" customHeight="1" spans="1:3">
      <c r="A787" s="260">
        <v>2110301</v>
      </c>
      <c r="B787" s="261" t="s">
        <v>598</v>
      </c>
      <c r="C787" s="262">
        <v>0</v>
      </c>
    </row>
    <row r="788" s="244" customFormat="1" ht="22.5" customHeight="1" spans="1:3">
      <c r="A788" s="260">
        <v>2110302</v>
      </c>
      <c r="B788" s="261" t="s">
        <v>599</v>
      </c>
      <c r="C788" s="262">
        <v>0</v>
      </c>
    </row>
    <row r="789" s="244" customFormat="1" ht="22.5" customHeight="1" spans="1:3">
      <c r="A789" s="260">
        <v>2110303</v>
      </c>
      <c r="B789" s="261" t="s">
        <v>600</v>
      </c>
      <c r="C789" s="262">
        <v>0</v>
      </c>
    </row>
    <row r="790" s="244" customFormat="1" ht="22.5" customHeight="1" spans="1:3">
      <c r="A790" s="260">
        <v>2110304</v>
      </c>
      <c r="B790" s="261" t="s">
        <v>601</v>
      </c>
      <c r="C790" s="262">
        <v>0</v>
      </c>
    </row>
    <row r="791" s="244" customFormat="1" ht="22.5" customHeight="1" spans="1:3">
      <c r="A791" s="260">
        <v>2110305</v>
      </c>
      <c r="B791" s="261" t="s">
        <v>602</v>
      </c>
      <c r="C791" s="262">
        <v>0</v>
      </c>
    </row>
    <row r="792" s="244" customFormat="1" ht="22.5" customHeight="1" spans="1:3">
      <c r="A792" s="260">
        <v>2110306</v>
      </c>
      <c r="B792" s="261" t="s">
        <v>603</v>
      </c>
      <c r="C792" s="262">
        <v>0</v>
      </c>
    </row>
    <row r="793" s="244" customFormat="1" ht="22.5" customHeight="1" spans="1:3">
      <c r="A793" s="260">
        <v>2110307</v>
      </c>
      <c r="B793" s="261" t="s">
        <v>604</v>
      </c>
      <c r="C793" s="262">
        <v>0</v>
      </c>
    </row>
    <row r="794" s="244" customFormat="1" ht="22.5" customHeight="1" spans="1:3">
      <c r="A794" s="260">
        <v>2110399</v>
      </c>
      <c r="B794" s="261" t="s">
        <v>605</v>
      </c>
      <c r="C794" s="262">
        <v>0</v>
      </c>
    </row>
    <row r="795" s="244" customFormat="1" ht="22.5" customHeight="1" spans="1:3">
      <c r="A795" s="260">
        <v>21104</v>
      </c>
      <c r="B795" s="261" t="s">
        <v>606</v>
      </c>
      <c r="C795" s="262">
        <v>73</v>
      </c>
    </row>
    <row r="796" s="244" customFormat="1" ht="22.5" customHeight="1" spans="1:3">
      <c r="A796" s="260">
        <v>2110401</v>
      </c>
      <c r="B796" s="261" t="s">
        <v>607</v>
      </c>
      <c r="C796" s="262">
        <v>53</v>
      </c>
    </row>
    <row r="797" s="244" customFormat="1" ht="22.5" customHeight="1" spans="1:3">
      <c r="A797" s="260">
        <v>2110402</v>
      </c>
      <c r="B797" s="261" t="s">
        <v>608</v>
      </c>
      <c r="C797" s="262">
        <v>20</v>
      </c>
    </row>
    <row r="798" s="244" customFormat="1" ht="22.5" customHeight="1" spans="1:3">
      <c r="A798" s="260">
        <v>2110404</v>
      </c>
      <c r="B798" s="261" t="s">
        <v>609</v>
      </c>
      <c r="C798" s="262">
        <v>0</v>
      </c>
    </row>
    <row r="799" s="244" customFormat="1" ht="22.5" customHeight="1" spans="1:3">
      <c r="A799" s="260">
        <v>2110405</v>
      </c>
      <c r="B799" s="261" t="s">
        <v>610</v>
      </c>
      <c r="C799" s="262">
        <v>0</v>
      </c>
    </row>
    <row r="800" s="244" customFormat="1" ht="22.5" customHeight="1" spans="1:3">
      <c r="A800" s="260">
        <v>2110406</v>
      </c>
      <c r="B800" s="261" t="s">
        <v>611</v>
      </c>
      <c r="C800" s="262">
        <v>0</v>
      </c>
    </row>
    <row r="801" s="244" customFormat="1" ht="22.5" customHeight="1" spans="1:3">
      <c r="A801" s="260">
        <v>2110499</v>
      </c>
      <c r="B801" s="261" t="s">
        <v>612</v>
      </c>
      <c r="C801" s="262">
        <v>0</v>
      </c>
    </row>
    <row r="802" s="244" customFormat="1" ht="22.5" customHeight="1" spans="1:3">
      <c r="A802" s="260">
        <v>21105</v>
      </c>
      <c r="B802" s="261" t="s">
        <v>613</v>
      </c>
      <c r="C802" s="262">
        <v>100</v>
      </c>
    </row>
    <row r="803" s="244" customFormat="1" ht="22.5" customHeight="1" spans="1:3">
      <c r="A803" s="260">
        <v>2110501</v>
      </c>
      <c r="B803" s="261" t="s">
        <v>614</v>
      </c>
      <c r="C803" s="262">
        <v>0</v>
      </c>
    </row>
    <row r="804" s="244" customFormat="1" ht="22.5" customHeight="1" spans="1:3">
      <c r="A804" s="260">
        <v>2110502</v>
      </c>
      <c r="B804" s="261" t="s">
        <v>615</v>
      </c>
      <c r="C804" s="262">
        <v>0</v>
      </c>
    </row>
    <row r="805" s="244" customFormat="1" ht="22.5" customHeight="1" spans="1:3">
      <c r="A805" s="260">
        <v>2110503</v>
      </c>
      <c r="B805" s="261" t="s">
        <v>616</v>
      </c>
      <c r="C805" s="262">
        <v>0</v>
      </c>
    </row>
    <row r="806" s="244" customFormat="1" ht="22.5" customHeight="1" spans="1:3">
      <c r="A806" s="260">
        <v>2110506</v>
      </c>
      <c r="B806" s="261" t="s">
        <v>617</v>
      </c>
      <c r="C806" s="262">
        <v>0</v>
      </c>
    </row>
    <row r="807" s="244" customFormat="1" ht="22.5" customHeight="1" spans="1:3">
      <c r="A807" s="260">
        <v>2110507</v>
      </c>
      <c r="B807" s="261" t="s">
        <v>618</v>
      </c>
      <c r="C807" s="262">
        <v>100</v>
      </c>
    </row>
    <row r="808" s="244" customFormat="1" ht="22.5" customHeight="1" spans="1:3">
      <c r="A808" s="260">
        <v>2110599</v>
      </c>
      <c r="B808" s="261" t="s">
        <v>619</v>
      </c>
      <c r="C808" s="262">
        <v>0</v>
      </c>
    </row>
    <row r="809" s="244" customFormat="1" ht="22.5" customHeight="1" spans="1:3">
      <c r="A809" s="260">
        <v>21107</v>
      </c>
      <c r="B809" s="261" t="s">
        <v>620</v>
      </c>
      <c r="C809" s="262">
        <v>0</v>
      </c>
    </row>
    <row r="810" s="244" customFormat="1" ht="22.5" customHeight="1" spans="1:3">
      <c r="A810" s="260">
        <v>2110704</v>
      </c>
      <c r="B810" s="261" t="s">
        <v>621</v>
      </c>
      <c r="C810" s="262">
        <v>0</v>
      </c>
    </row>
    <row r="811" s="244" customFormat="1" ht="22.5" customHeight="1" spans="1:3">
      <c r="A811" s="260">
        <v>2110799</v>
      </c>
      <c r="B811" s="261" t="s">
        <v>622</v>
      </c>
      <c r="C811" s="262">
        <v>0</v>
      </c>
    </row>
    <row r="812" s="244" customFormat="1" ht="22.5" customHeight="1" spans="1:3">
      <c r="A812" s="260">
        <v>21108</v>
      </c>
      <c r="B812" s="261" t="s">
        <v>623</v>
      </c>
      <c r="C812" s="262">
        <v>0</v>
      </c>
    </row>
    <row r="813" s="244" customFormat="1" ht="22.5" customHeight="1" spans="1:3">
      <c r="A813" s="260">
        <v>2110804</v>
      </c>
      <c r="B813" s="261" t="s">
        <v>624</v>
      </c>
      <c r="C813" s="262">
        <v>0</v>
      </c>
    </row>
    <row r="814" s="244" customFormat="1" ht="22.5" customHeight="1" spans="1:3">
      <c r="A814" s="260">
        <v>2110899</v>
      </c>
      <c r="B814" s="261" t="s">
        <v>625</v>
      </c>
      <c r="C814" s="262">
        <v>0</v>
      </c>
    </row>
    <row r="815" s="244" customFormat="1" ht="22.5" customHeight="1" spans="1:3">
      <c r="A815" s="260">
        <v>21109</v>
      </c>
      <c r="B815" s="261" t="s">
        <v>626</v>
      </c>
      <c r="C815" s="262">
        <v>0</v>
      </c>
    </row>
    <row r="816" s="244" customFormat="1" ht="22.5" customHeight="1" spans="1:3">
      <c r="A816" s="260">
        <v>2110901</v>
      </c>
      <c r="B816" s="261" t="s">
        <v>627</v>
      </c>
      <c r="C816" s="262">
        <v>0</v>
      </c>
    </row>
    <row r="817" s="244" customFormat="1" ht="22.5" customHeight="1" spans="1:3">
      <c r="A817" s="260">
        <v>21110</v>
      </c>
      <c r="B817" s="261" t="s">
        <v>628</v>
      </c>
      <c r="C817" s="262">
        <v>0</v>
      </c>
    </row>
    <row r="818" s="244" customFormat="1" ht="22.5" customHeight="1" spans="1:3">
      <c r="A818" s="260">
        <v>2111001</v>
      </c>
      <c r="B818" s="261" t="s">
        <v>629</v>
      </c>
      <c r="C818" s="262">
        <v>0</v>
      </c>
    </row>
    <row r="819" s="244" customFormat="1" ht="22.5" customHeight="1" spans="1:3">
      <c r="A819" s="260">
        <v>21111</v>
      </c>
      <c r="B819" s="261" t="s">
        <v>630</v>
      </c>
      <c r="C819" s="262">
        <v>0</v>
      </c>
    </row>
    <row r="820" s="244" customFormat="1" ht="22.5" customHeight="1" spans="1:3">
      <c r="A820" s="260">
        <v>2111101</v>
      </c>
      <c r="B820" s="261" t="s">
        <v>631</v>
      </c>
      <c r="C820" s="262">
        <v>0</v>
      </c>
    </row>
    <row r="821" s="244" customFormat="1" ht="22.5" customHeight="1" spans="1:3">
      <c r="A821" s="260">
        <v>2111102</v>
      </c>
      <c r="B821" s="261" t="s">
        <v>632</v>
      </c>
      <c r="C821" s="262">
        <v>0</v>
      </c>
    </row>
    <row r="822" s="244" customFormat="1" ht="22.5" customHeight="1" spans="1:3">
      <c r="A822" s="260">
        <v>2111103</v>
      </c>
      <c r="B822" s="261" t="s">
        <v>633</v>
      </c>
      <c r="C822" s="262">
        <v>0</v>
      </c>
    </row>
    <row r="823" s="244" customFormat="1" ht="22.5" customHeight="1" spans="1:3">
      <c r="A823" s="260">
        <v>2111104</v>
      </c>
      <c r="B823" s="261" t="s">
        <v>634</v>
      </c>
      <c r="C823" s="262">
        <v>0</v>
      </c>
    </row>
    <row r="824" s="244" customFormat="1" ht="22.5" customHeight="1" spans="1:3">
      <c r="A824" s="260">
        <v>2111199</v>
      </c>
      <c r="B824" s="261" t="s">
        <v>635</v>
      </c>
      <c r="C824" s="262">
        <v>0</v>
      </c>
    </row>
    <row r="825" s="244" customFormat="1" ht="22.5" customHeight="1" spans="1:3">
      <c r="A825" s="260">
        <v>21112</v>
      </c>
      <c r="B825" s="261" t="s">
        <v>636</v>
      </c>
      <c r="C825" s="262">
        <v>0</v>
      </c>
    </row>
    <row r="826" s="244" customFormat="1" ht="22.5" customHeight="1" spans="1:3">
      <c r="A826" s="260">
        <v>2111201</v>
      </c>
      <c r="B826" s="261" t="s">
        <v>637</v>
      </c>
      <c r="C826" s="262">
        <v>0</v>
      </c>
    </row>
    <row r="827" s="244" customFormat="1" ht="22.5" customHeight="1" spans="1:3">
      <c r="A827" s="260">
        <v>21113</v>
      </c>
      <c r="B827" s="261" t="s">
        <v>638</v>
      </c>
      <c r="C827" s="262">
        <v>0</v>
      </c>
    </row>
    <row r="828" s="244" customFormat="1" ht="22.5" customHeight="1" spans="1:3">
      <c r="A828" s="260">
        <v>2111301</v>
      </c>
      <c r="B828" s="261" t="s">
        <v>639</v>
      </c>
      <c r="C828" s="262">
        <v>0</v>
      </c>
    </row>
    <row r="829" s="244" customFormat="1" ht="22.5" customHeight="1" spans="1:3">
      <c r="A829" s="260">
        <v>21114</v>
      </c>
      <c r="B829" s="261" t="s">
        <v>640</v>
      </c>
      <c r="C829" s="262">
        <v>307</v>
      </c>
    </row>
    <row r="830" s="244" customFormat="1" ht="22.5" customHeight="1" spans="1:3">
      <c r="A830" s="260">
        <v>2111401</v>
      </c>
      <c r="B830" s="261" t="s">
        <v>37</v>
      </c>
      <c r="C830" s="262">
        <v>0</v>
      </c>
    </row>
    <row r="831" s="244" customFormat="1" ht="22.5" customHeight="1" spans="1:3">
      <c r="A831" s="260">
        <v>2111402</v>
      </c>
      <c r="B831" s="261" t="s">
        <v>38</v>
      </c>
      <c r="C831" s="262">
        <v>0</v>
      </c>
    </row>
    <row r="832" s="244" customFormat="1" ht="22.5" customHeight="1" spans="1:3">
      <c r="A832" s="260">
        <v>2111403</v>
      </c>
      <c r="B832" s="261" t="s">
        <v>39</v>
      </c>
      <c r="C832" s="262">
        <v>0</v>
      </c>
    </row>
    <row r="833" s="244" customFormat="1" ht="22.5" customHeight="1" spans="1:3">
      <c r="A833" s="260">
        <v>2111406</v>
      </c>
      <c r="B833" s="261" t="s">
        <v>641</v>
      </c>
      <c r="C833" s="262">
        <v>0</v>
      </c>
    </row>
    <row r="834" s="244" customFormat="1" ht="22.5" customHeight="1" spans="1:3">
      <c r="A834" s="260">
        <v>2111407</v>
      </c>
      <c r="B834" s="261" t="s">
        <v>642</v>
      </c>
      <c r="C834" s="262">
        <v>0</v>
      </c>
    </row>
    <row r="835" s="244" customFormat="1" ht="22.5" customHeight="1" spans="1:3">
      <c r="A835" s="260">
        <v>2111408</v>
      </c>
      <c r="B835" s="261" t="s">
        <v>643</v>
      </c>
      <c r="C835" s="262">
        <v>0</v>
      </c>
    </row>
    <row r="836" s="244" customFormat="1" ht="22.5" customHeight="1" spans="1:3">
      <c r="A836" s="260">
        <v>2111411</v>
      </c>
      <c r="B836" s="261" t="s">
        <v>77</v>
      </c>
      <c r="C836" s="262">
        <v>0</v>
      </c>
    </row>
    <row r="837" s="244" customFormat="1" ht="22.5" customHeight="1" spans="1:3">
      <c r="A837" s="260">
        <v>2111413</v>
      </c>
      <c r="B837" s="261" t="s">
        <v>644</v>
      </c>
      <c r="C837" s="262">
        <v>0</v>
      </c>
    </row>
    <row r="838" s="244" customFormat="1" ht="22.5" customHeight="1" spans="1:3">
      <c r="A838" s="260">
        <v>2111450</v>
      </c>
      <c r="B838" s="261" t="s">
        <v>46</v>
      </c>
      <c r="C838" s="262">
        <v>0</v>
      </c>
    </row>
    <row r="839" s="244" customFormat="1" ht="22.5" customHeight="1" spans="1:3">
      <c r="A839" s="260">
        <v>2111499</v>
      </c>
      <c r="B839" s="261" t="s">
        <v>645</v>
      </c>
      <c r="C839" s="262">
        <v>307</v>
      </c>
    </row>
    <row r="840" s="244" customFormat="1" ht="22.5" customHeight="1" spans="1:3">
      <c r="A840" s="260">
        <v>21199</v>
      </c>
      <c r="B840" s="261" t="s">
        <v>646</v>
      </c>
      <c r="C840" s="262">
        <v>0</v>
      </c>
    </row>
    <row r="841" s="244" customFormat="1" ht="22.5" customHeight="1" spans="1:3">
      <c r="A841" s="260">
        <v>2119999</v>
      </c>
      <c r="B841" s="261" t="s">
        <v>647</v>
      </c>
      <c r="C841" s="262">
        <v>0</v>
      </c>
    </row>
    <row r="842" s="244" customFormat="1" ht="22.5" customHeight="1" spans="1:3">
      <c r="A842" s="260">
        <v>212</v>
      </c>
      <c r="B842" s="261" t="s">
        <v>648</v>
      </c>
      <c r="C842" s="262">
        <v>34225</v>
      </c>
    </row>
    <row r="843" s="244" customFormat="1" ht="22.5" customHeight="1" spans="1:3">
      <c r="A843" s="260">
        <v>21201</v>
      </c>
      <c r="B843" s="261" t="s">
        <v>649</v>
      </c>
      <c r="C843" s="262">
        <v>775</v>
      </c>
    </row>
    <row r="844" s="244" customFormat="1" ht="22.5" customHeight="1" spans="1:3">
      <c r="A844" s="260">
        <v>2120101</v>
      </c>
      <c r="B844" s="261" t="s">
        <v>37</v>
      </c>
      <c r="C844" s="262">
        <v>420</v>
      </c>
    </row>
    <row r="845" s="244" customFormat="1" ht="22.5" customHeight="1" spans="1:3">
      <c r="A845" s="260">
        <v>2120102</v>
      </c>
      <c r="B845" s="261" t="s">
        <v>38</v>
      </c>
      <c r="C845" s="262">
        <v>0</v>
      </c>
    </row>
    <row r="846" s="244" customFormat="1" ht="22.5" customHeight="1" spans="1:3">
      <c r="A846" s="260">
        <v>2120103</v>
      </c>
      <c r="B846" s="261" t="s">
        <v>39</v>
      </c>
      <c r="C846" s="262">
        <v>0</v>
      </c>
    </row>
    <row r="847" s="244" customFormat="1" ht="22.5" customHeight="1" spans="1:3">
      <c r="A847" s="260">
        <v>2120104</v>
      </c>
      <c r="B847" s="261" t="s">
        <v>650</v>
      </c>
      <c r="C847" s="262">
        <v>102</v>
      </c>
    </row>
    <row r="848" s="244" customFormat="1" ht="22.5" customHeight="1" spans="1:3">
      <c r="A848" s="260">
        <v>2120105</v>
      </c>
      <c r="B848" s="261" t="s">
        <v>651</v>
      </c>
      <c r="C848" s="262">
        <v>0</v>
      </c>
    </row>
    <row r="849" s="244" customFormat="1" ht="22.5" customHeight="1" spans="1:3">
      <c r="A849" s="260">
        <v>2120106</v>
      </c>
      <c r="B849" s="261" t="s">
        <v>652</v>
      </c>
      <c r="C849" s="262">
        <v>43</v>
      </c>
    </row>
    <row r="850" s="244" customFormat="1" ht="22.5" customHeight="1" spans="1:3">
      <c r="A850" s="260">
        <v>2120107</v>
      </c>
      <c r="B850" s="261" t="s">
        <v>653</v>
      </c>
      <c r="C850" s="262">
        <v>0</v>
      </c>
    </row>
    <row r="851" s="244" customFormat="1" ht="22.5" customHeight="1" spans="1:3">
      <c r="A851" s="260">
        <v>2120109</v>
      </c>
      <c r="B851" s="261" t="s">
        <v>654</v>
      </c>
      <c r="C851" s="262">
        <v>42</v>
      </c>
    </row>
    <row r="852" s="244" customFormat="1" ht="22.5" customHeight="1" spans="1:3">
      <c r="A852" s="260">
        <v>2120110</v>
      </c>
      <c r="B852" s="261" t="s">
        <v>655</v>
      </c>
      <c r="C852" s="262">
        <v>0</v>
      </c>
    </row>
    <row r="853" s="244" customFormat="1" ht="22.5" customHeight="1" spans="1:3">
      <c r="A853" s="260">
        <v>2120199</v>
      </c>
      <c r="B853" s="261" t="s">
        <v>656</v>
      </c>
      <c r="C853" s="262">
        <v>168</v>
      </c>
    </row>
    <row r="854" s="244" customFormat="1" ht="22.5" customHeight="1" spans="1:3">
      <c r="A854" s="260">
        <v>21202</v>
      </c>
      <c r="B854" s="261" t="s">
        <v>657</v>
      </c>
      <c r="C854" s="262">
        <v>235</v>
      </c>
    </row>
    <row r="855" s="244" customFormat="1" ht="22.5" customHeight="1" spans="1:3">
      <c r="A855" s="260">
        <v>2120201</v>
      </c>
      <c r="B855" s="261" t="s">
        <v>658</v>
      </c>
      <c r="C855" s="262">
        <v>235</v>
      </c>
    </row>
    <row r="856" s="244" customFormat="1" ht="22.5" customHeight="1" spans="1:3">
      <c r="A856" s="260">
        <v>21203</v>
      </c>
      <c r="B856" s="261" t="s">
        <v>659</v>
      </c>
      <c r="C856" s="262">
        <v>8183</v>
      </c>
    </row>
    <row r="857" s="244" customFormat="1" ht="22.5" customHeight="1" spans="1:3">
      <c r="A857" s="260">
        <v>2120303</v>
      </c>
      <c r="B857" s="261" t="s">
        <v>660</v>
      </c>
      <c r="C857" s="262">
        <v>7699</v>
      </c>
    </row>
    <row r="858" s="244" customFormat="1" ht="22.5" customHeight="1" spans="1:3">
      <c r="A858" s="260">
        <v>2120399</v>
      </c>
      <c r="B858" s="261" t="s">
        <v>661</v>
      </c>
      <c r="C858" s="262">
        <v>484</v>
      </c>
    </row>
    <row r="859" s="244" customFormat="1" ht="22.5" customHeight="1" spans="1:3">
      <c r="A859" s="260">
        <v>21205</v>
      </c>
      <c r="B859" s="261" t="s">
        <v>662</v>
      </c>
      <c r="C859" s="262">
        <v>8042</v>
      </c>
    </row>
    <row r="860" s="244" customFormat="1" ht="22.5" customHeight="1" spans="1:3">
      <c r="A860" s="260">
        <v>2120501</v>
      </c>
      <c r="B860" s="261" t="s">
        <v>663</v>
      </c>
      <c r="C860" s="262">
        <v>8042</v>
      </c>
    </row>
    <row r="861" s="244" customFormat="1" ht="22.5" customHeight="1" spans="1:3">
      <c r="A861" s="260">
        <v>21206</v>
      </c>
      <c r="B861" s="261" t="s">
        <v>664</v>
      </c>
      <c r="C861" s="262">
        <v>0</v>
      </c>
    </row>
    <row r="862" s="244" customFormat="1" ht="22.5" customHeight="1" spans="1:3">
      <c r="A862" s="260">
        <v>2120601</v>
      </c>
      <c r="B862" s="261" t="s">
        <v>665</v>
      </c>
      <c r="C862" s="262">
        <v>0</v>
      </c>
    </row>
    <row r="863" s="244" customFormat="1" ht="22.5" customHeight="1" spans="1:3">
      <c r="A863" s="260">
        <v>21299</v>
      </c>
      <c r="B863" s="261" t="s">
        <v>666</v>
      </c>
      <c r="C863" s="262">
        <v>16990</v>
      </c>
    </row>
    <row r="864" s="244" customFormat="1" ht="22.5" customHeight="1" spans="1:3">
      <c r="A864" s="260">
        <v>2129999</v>
      </c>
      <c r="B864" s="261" t="s">
        <v>667</v>
      </c>
      <c r="C864" s="262">
        <v>16990</v>
      </c>
    </row>
    <row r="865" s="244" customFormat="1" ht="22.5" customHeight="1" spans="1:3">
      <c r="A865" s="260">
        <v>213</v>
      </c>
      <c r="B865" s="261" t="s">
        <v>668</v>
      </c>
      <c r="C865" s="262">
        <v>104582</v>
      </c>
    </row>
    <row r="866" s="244" customFormat="1" ht="22.5" customHeight="1" spans="1:3">
      <c r="A866" s="260">
        <v>21301</v>
      </c>
      <c r="B866" s="261" t="s">
        <v>669</v>
      </c>
      <c r="C866" s="262">
        <v>41194</v>
      </c>
    </row>
    <row r="867" s="244" customFormat="1" ht="22.5" customHeight="1" spans="1:3">
      <c r="A867" s="260">
        <v>2130101</v>
      </c>
      <c r="B867" s="261" t="s">
        <v>37</v>
      </c>
      <c r="C867" s="262">
        <v>536</v>
      </c>
    </row>
    <row r="868" s="244" customFormat="1" ht="22.5" customHeight="1" spans="1:3">
      <c r="A868" s="260">
        <v>2130102</v>
      </c>
      <c r="B868" s="261" t="s">
        <v>38</v>
      </c>
      <c r="C868" s="262">
        <v>2</v>
      </c>
    </row>
    <row r="869" s="244" customFormat="1" ht="22.5" customHeight="1" spans="1:3">
      <c r="A869" s="260">
        <v>2130103</v>
      </c>
      <c r="B869" s="261" t="s">
        <v>39</v>
      </c>
      <c r="C869" s="262">
        <v>0</v>
      </c>
    </row>
    <row r="870" s="244" customFormat="1" ht="22.5" customHeight="1" spans="1:3">
      <c r="A870" s="260">
        <v>2130104</v>
      </c>
      <c r="B870" s="261" t="s">
        <v>46</v>
      </c>
      <c r="C870" s="262">
        <v>1680</v>
      </c>
    </row>
    <row r="871" s="244" customFormat="1" ht="22.5" customHeight="1" spans="1:3">
      <c r="A871" s="260">
        <v>2130105</v>
      </c>
      <c r="B871" s="261" t="s">
        <v>670</v>
      </c>
      <c r="C871" s="262">
        <v>0</v>
      </c>
    </row>
    <row r="872" s="244" customFormat="1" ht="22.5" customHeight="1" spans="1:3">
      <c r="A872" s="260">
        <v>2130106</v>
      </c>
      <c r="B872" s="261" t="s">
        <v>671</v>
      </c>
      <c r="C872" s="262">
        <v>2643</v>
      </c>
    </row>
    <row r="873" s="244" customFormat="1" ht="22.5" customHeight="1" spans="1:3">
      <c r="A873" s="260">
        <v>2130108</v>
      </c>
      <c r="B873" s="261" t="s">
        <v>672</v>
      </c>
      <c r="C873" s="262">
        <v>1658</v>
      </c>
    </row>
    <row r="874" s="244" customFormat="1" ht="22.5" customHeight="1" spans="1:3">
      <c r="A874" s="260">
        <v>2130109</v>
      </c>
      <c r="B874" s="261" t="s">
        <v>673</v>
      </c>
      <c r="C874" s="262">
        <v>388</v>
      </c>
    </row>
    <row r="875" s="244" customFormat="1" ht="22.5" customHeight="1" spans="1:3">
      <c r="A875" s="260">
        <v>2130110</v>
      </c>
      <c r="B875" s="261" t="s">
        <v>674</v>
      </c>
      <c r="C875" s="262">
        <v>180</v>
      </c>
    </row>
    <row r="876" s="244" customFormat="1" ht="22.5" customHeight="1" spans="1:3">
      <c r="A876" s="260">
        <v>2130111</v>
      </c>
      <c r="B876" s="261" t="s">
        <v>675</v>
      </c>
      <c r="C876" s="262">
        <v>0</v>
      </c>
    </row>
    <row r="877" s="244" customFormat="1" ht="22.5" customHeight="1" spans="1:3">
      <c r="A877" s="260">
        <v>2130112</v>
      </c>
      <c r="B877" s="261" t="s">
        <v>676</v>
      </c>
      <c r="C877" s="262">
        <v>32</v>
      </c>
    </row>
    <row r="878" s="244" customFormat="1" ht="22.5" customHeight="1" spans="1:3">
      <c r="A878" s="260">
        <v>2130114</v>
      </c>
      <c r="B878" s="261" t="s">
        <v>677</v>
      </c>
      <c r="C878" s="262">
        <v>0</v>
      </c>
    </row>
    <row r="879" s="244" customFormat="1" ht="22.5" customHeight="1" spans="1:3">
      <c r="A879" s="260">
        <v>2130119</v>
      </c>
      <c r="B879" s="261" t="s">
        <v>678</v>
      </c>
      <c r="C879" s="262">
        <v>770</v>
      </c>
    </row>
    <row r="880" s="244" customFormat="1" ht="22.5" customHeight="1" spans="1:3">
      <c r="A880" s="260">
        <v>2130120</v>
      </c>
      <c r="B880" s="261" t="s">
        <v>679</v>
      </c>
      <c r="C880" s="262">
        <v>0</v>
      </c>
    </row>
    <row r="881" s="244" customFormat="1" ht="22.5" customHeight="1" spans="1:3">
      <c r="A881" s="260">
        <v>2130121</v>
      </c>
      <c r="B881" s="261" t="s">
        <v>680</v>
      </c>
      <c r="C881" s="262">
        <v>0</v>
      </c>
    </row>
    <row r="882" s="244" customFormat="1" ht="22.5" customHeight="1" spans="1:3">
      <c r="A882" s="260">
        <v>2130122</v>
      </c>
      <c r="B882" s="261" t="s">
        <v>681</v>
      </c>
      <c r="C882" s="262">
        <v>17396</v>
      </c>
    </row>
    <row r="883" s="244" customFormat="1" ht="22.5" customHeight="1" spans="1:3">
      <c r="A883" s="260">
        <v>2130124</v>
      </c>
      <c r="B883" s="261" t="s">
        <v>682</v>
      </c>
      <c r="C883" s="262">
        <v>28</v>
      </c>
    </row>
    <row r="884" s="244" customFormat="1" ht="22.5" customHeight="1" spans="1:3">
      <c r="A884" s="260">
        <v>2130125</v>
      </c>
      <c r="B884" s="261" t="s">
        <v>683</v>
      </c>
      <c r="C884" s="262">
        <v>981</v>
      </c>
    </row>
    <row r="885" s="244" customFormat="1" ht="22.5" customHeight="1" spans="1:3">
      <c r="A885" s="260">
        <v>2130126</v>
      </c>
      <c r="B885" s="261" t="s">
        <v>684</v>
      </c>
      <c r="C885" s="262">
        <v>0</v>
      </c>
    </row>
    <row r="886" s="244" customFormat="1" ht="22.5" customHeight="1" spans="1:3">
      <c r="A886" s="260">
        <v>2130135</v>
      </c>
      <c r="B886" s="261" t="s">
        <v>685</v>
      </c>
      <c r="C886" s="262">
        <v>2564</v>
      </c>
    </row>
    <row r="887" s="244" customFormat="1" ht="22.5" customHeight="1" spans="1:3">
      <c r="A887" s="260">
        <v>2130142</v>
      </c>
      <c r="B887" s="261" t="s">
        <v>686</v>
      </c>
      <c r="C887" s="262">
        <v>0</v>
      </c>
    </row>
    <row r="888" s="244" customFormat="1" ht="22.5" customHeight="1" spans="1:3">
      <c r="A888" s="260">
        <v>2130148</v>
      </c>
      <c r="B888" s="261" t="s">
        <v>687</v>
      </c>
      <c r="C888" s="262">
        <v>308</v>
      </c>
    </row>
    <row r="889" s="244" customFormat="1" ht="22.5" customHeight="1" spans="1:3">
      <c r="A889" s="260">
        <v>2130152</v>
      </c>
      <c r="B889" s="261" t="s">
        <v>688</v>
      </c>
      <c r="C889" s="262">
        <v>15</v>
      </c>
    </row>
    <row r="890" s="244" customFormat="1" ht="22.5" customHeight="1" spans="1:3">
      <c r="A890" s="260">
        <v>2130153</v>
      </c>
      <c r="B890" s="261" t="s">
        <v>689</v>
      </c>
      <c r="C890" s="262">
        <v>10693</v>
      </c>
    </row>
    <row r="891" s="244" customFormat="1" ht="22.5" customHeight="1" spans="1:3">
      <c r="A891" s="260">
        <v>2130199</v>
      </c>
      <c r="B891" s="261" t="s">
        <v>690</v>
      </c>
      <c r="C891" s="262">
        <v>1320</v>
      </c>
    </row>
    <row r="892" s="244" customFormat="1" ht="22.5" customHeight="1" spans="1:3">
      <c r="A892" s="260">
        <v>21302</v>
      </c>
      <c r="B892" s="261" t="s">
        <v>691</v>
      </c>
      <c r="C892" s="262">
        <v>9805</v>
      </c>
    </row>
    <row r="893" s="244" customFormat="1" ht="22.5" customHeight="1" spans="1:3">
      <c r="A893" s="260">
        <v>2130201</v>
      </c>
      <c r="B893" s="261" t="s">
        <v>37</v>
      </c>
      <c r="C893" s="262">
        <v>475</v>
      </c>
    </row>
    <row r="894" s="244" customFormat="1" ht="22.5" customHeight="1" spans="1:3">
      <c r="A894" s="260">
        <v>2130202</v>
      </c>
      <c r="B894" s="261" t="s">
        <v>38</v>
      </c>
      <c r="C894" s="262">
        <v>0</v>
      </c>
    </row>
    <row r="895" s="244" customFormat="1" ht="22.5" customHeight="1" spans="1:3">
      <c r="A895" s="260">
        <v>2130203</v>
      </c>
      <c r="B895" s="261" t="s">
        <v>39</v>
      </c>
      <c r="C895" s="262">
        <v>0</v>
      </c>
    </row>
    <row r="896" s="244" customFormat="1" ht="22.5" customHeight="1" spans="1:3">
      <c r="A896" s="260">
        <v>2130204</v>
      </c>
      <c r="B896" s="261" t="s">
        <v>692</v>
      </c>
      <c r="C896" s="262">
        <v>1890</v>
      </c>
    </row>
    <row r="897" s="244" customFormat="1" ht="22.5" customHeight="1" spans="1:3">
      <c r="A897" s="260">
        <v>2130205</v>
      </c>
      <c r="B897" s="261" t="s">
        <v>693</v>
      </c>
      <c r="C897" s="262">
        <v>1003</v>
      </c>
    </row>
    <row r="898" s="244" customFormat="1" ht="22.5" customHeight="1" spans="1:3">
      <c r="A898" s="260">
        <v>2130206</v>
      </c>
      <c r="B898" s="261" t="s">
        <v>694</v>
      </c>
      <c r="C898" s="262">
        <v>0</v>
      </c>
    </row>
    <row r="899" s="244" customFormat="1" ht="22.5" customHeight="1" spans="1:3">
      <c r="A899" s="260">
        <v>2130207</v>
      </c>
      <c r="B899" s="261" t="s">
        <v>695</v>
      </c>
      <c r="C899" s="262">
        <v>4912</v>
      </c>
    </row>
    <row r="900" s="244" customFormat="1" ht="22.5" customHeight="1" spans="1:3">
      <c r="A900" s="260">
        <v>2130209</v>
      </c>
      <c r="B900" s="261" t="s">
        <v>696</v>
      </c>
      <c r="C900" s="262">
        <v>1069</v>
      </c>
    </row>
    <row r="901" s="244" customFormat="1" ht="22.5" customHeight="1" spans="1:3">
      <c r="A901" s="260">
        <v>2130211</v>
      </c>
      <c r="B901" s="261" t="s">
        <v>697</v>
      </c>
      <c r="C901" s="262">
        <v>20</v>
      </c>
    </row>
    <row r="902" s="244" customFormat="1" ht="22.5" customHeight="1" spans="1:3">
      <c r="A902" s="260">
        <v>2130212</v>
      </c>
      <c r="B902" s="261" t="s">
        <v>698</v>
      </c>
      <c r="C902" s="262">
        <v>148</v>
      </c>
    </row>
    <row r="903" s="244" customFormat="1" ht="22.5" customHeight="1" spans="1:3">
      <c r="A903" s="260">
        <v>2130213</v>
      </c>
      <c r="B903" s="261" t="s">
        <v>699</v>
      </c>
      <c r="C903" s="262">
        <v>0</v>
      </c>
    </row>
    <row r="904" s="244" customFormat="1" ht="22.5" customHeight="1" spans="1:3">
      <c r="A904" s="260">
        <v>2130217</v>
      </c>
      <c r="B904" s="261" t="s">
        <v>700</v>
      </c>
      <c r="C904" s="262">
        <v>0</v>
      </c>
    </row>
    <row r="905" s="244" customFormat="1" ht="22.5" customHeight="1" spans="1:3">
      <c r="A905" s="260">
        <v>2130220</v>
      </c>
      <c r="B905" s="261" t="s">
        <v>701</v>
      </c>
      <c r="C905" s="262">
        <v>0</v>
      </c>
    </row>
    <row r="906" s="244" customFormat="1" ht="22.5" customHeight="1" spans="1:3">
      <c r="A906" s="260">
        <v>2130221</v>
      </c>
      <c r="B906" s="261" t="s">
        <v>702</v>
      </c>
      <c r="C906" s="262">
        <v>50</v>
      </c>
    </row>
    <row r="907" s="244" customFormat="1" ht="22.5" customHeight="1" spans="1:3">
      <c r="A907" s="260">
        <v>2130223</v>
      </c>
      <c r="B907" s="261" t="s">
        <v>703</v>
      </c>
      <c r="C907" s="262">
        <v>0</v>
      </c>
    </row>
    <row r="908" s="244" customFormat="1" ht="22.5" customHeight="1" spans="1:3">
      <c r="A908" s="260">
        <v>2130226</v>
      </c>
      <c r="B908" s="261" t="s">
        <v>704</v>
      </c>
      <c r="C908" s="262">
        <v>0</v>
      </c>
    </row>
    <row r="909" s="244" customFormat="1" ht="22.5" customHeight="1" spans="1:3">
      <c r="A909" s="260">
        <v>2130227</v>
      </c>
      <c r="B909" s="261" t="s">
        <v>705</v>
      </c>
      <c r="C909" s="262">
        <v>145</v>
      </c>
    </row>
    <row r="910" s="244" customFormat="1" ht="22.5" customHeight="1" spans="1:3">
      <c r="A910" s="260">
        <v>2130234</v>
      </c>
      <c r="B910" s="261" t="s">
        <v>706</v>
      </c>
      <c r="C910" s="262">
        <v>93</v>
      </c>
    </row>
    <row r="911" s="244" customFormat="1" ht="22.5" customHeight="1" spans="1:3">
      <c r="A911" s="260">
        <v>2130236</v>
      </c>
      <c r="B911" s="261" t="s">
        <v>707</v>
      </c>
      <c r="C911" s="262">
        <v>0</v>
      </c>
    </row>
    <row r="912" s="244" customFormat="1" ht="22.5" customHeight="1" spans="1:3">
      <c r="A912" s="260">
        <v>2130237</v>
      </c>
      <c r="B912" s="261" t="s">
        <v>676</v>
      </c>
      <c r="C912" s="262">
        <v>0</v>
      </c>
    </row>
    <row r="913" s="244" customFormat="1" ht="22.5" customHeight="1" spans="1:3">
      <c r="A913" s="260">
        <v>2130238</v>
      </c>
      <c r="B913" s="261" t="s">
        <v>708</v>
      </c>
      <c r="C913" s="262">
        <v>0</v>
      </c>
    </row>
    <row r="914" s="244" customFormat="1" ht="22.5" customHeight="1" spans="1:3">
      <c r="A914" s="260">
        <v>2130299</v>
      </c>
      <c r="B914" s="261" t="s">
        <v>709</v>
      </c>
      <c r="C914" s="262">
        <v>0</v>
      </c>
    </row>
    <row r="915" s="244" customFormat="1" ht="22.5" customHeight="1" spans="1:3">
      <c r="A915" s="260">
        <v>21303</v>
      </c>
      <c r="B915" s="261" t="s">
        <v>710</v>
      </c>
      <c r="C915" s="262">
        <v>18591</v>
      </c>
    </row>
    <row r="916" s="244" customFormat="1" ht="22.5" customHeight="1" spans="1:3">
      <c r="A916" s="260">
        <v>2130301</v>
      </c>
      <c r="B916" s="261" t="s">
        <v>37</v>
      </c>
      <c r="C916" s="262">
        <v>1368</v>
      </c>
    </row>
    <row r="917" s="244" customFormat="1" ht="22.5" customHeight="1" spans="1:3">
      <c r="A917" s="260">
        <v>2130302</v>
      </c>
      <c r="B917" s="261" t="s">
        <v>38</v>
      </c>
      <c r="C917" s="262">
        <v>45</v>
      </c>
    </row>
    <row r="918" s="244" customFormat="1" ht="22.5" customHeight="1" spans="1:3">
      <c r="A918" s="260">
        <v>2130303</v>
      </c>
      <c r="B918" s="261" t="s">
        <v>39</v>
      </c>
      <c r="C918" s="262">
        <v>0</v>
      </c>
    </row>
    <row r="919" s="244" customFormat="1" ht="22.5" customHeight="1" spans="1:3">
      <c r="A919" s="260">
        <v>2130304</v>
      </c>
      <c r="B919" s="261" t="s">
        <v>711</v>
      </c>
      <c r="C919" s="262">
        <v>24</v>
      </c>
    </row>
    <row r="920" s="244" customFormat="1" ht="22.5" customHeight="1" spans="1:3">
      <c r="A920" s="260">
        <v>2130305</v>
      </c>
      <c r="B920" s="261" t="s">
        <v>712</v>
      </c>
      <c r="C920" s="262">
        <v>596</v>
      </c>
    </row>
    <row r="921" s="244" customFormat="1" ht="22.5" customHeight="1" spans="1:3">
      <c r="A921" s="260">
        <v>2130306</v>
      </c>
      <c r="B921" s="261" t="s">
        <v>713</v>
      </c>
      <c r="C921" s="262">
        <v>4696</v>
      </c>
    </row>
    <row r="922" s="244" customFormat="1" ht="22.5" customHeight="1" spans="1:3">
      <c r="A922" s="260">
        <v>2130307</v>
      </c>
      <c r="B922" s="261" t="s">
        <v>714</v>
      </c>
      <c r="C922" s="262">
        <v>0</v>
      </c>
    </row>
    <row r="923" s="244" customFormat="1" ht="22.5" customHeight="1" spans="1:3">
      <c r="A923" s="260">
        <v>2130308</v>
      </c>
      <c r="B923" s="261" t="s">
        <v>715</v>
      </c>
      <c r="C923" s="262">
        <v>10</v>
      </c>
    </row>
    <row r="924" s="244" customFormat="1" ht="22.5" customHeight="1" spans="1:3">
      <c r="A924" s="260">
        <v>2130309</v>
      </c>
      <c r="B924" s="261" t="s">
        <v>716</v>
      </c>
      <c r="C924" s="262">
        <v>150</v>
      </c>
    </row>
    <row r="925" s="244" customFormat="1" ht="22.5" customHeight="1" spans="1:3">
      <c r="A925" s="260">
        <v>2130310</v>
      </c>
      <c r="B925" s="261" t="s">
        <v>717</v>
      </c>
      <c r="C925" s="262">
        <v>560</v>
      </c>
    </row>
    <row r="926" s="244" customFormat="1" ht="22.5" customHeight="1" spans="1:3">
      <c r="A926" s="260">
        <v>2130311</v>
      </c>
      <c r="B926" s="261" t="s">
        <v>718</v>
      </c>
      <c r="C926" s="262">
        <v>130</v>
      </c>
    </row>
    <row r="927" s="244" customFormat="1" ht="22.5" customHeight="1" spans="1:3">
      <c r="A927" s="260">
        <v>2130312</v>
      </c>
      <c r="B927" s="261" t="s">
        <v>719</v>
      </c>
      <c r="C927" s="262">
        <v>0</v>
      </c>
    </row>
    <row r="928" s="244" customFormat="1" ht="22.5" customHeight="1" spans="1:3">
      <c r="A928" s="260">
        <v>2130313</v>
      </c>
      <c r="B928" s="261" t="s">
        <v>720</v>
      </c>
      <c r="C928" s="262">
        <v>0</v>
      </c>
    </row>
    <row r="929" s="244" customFormat="1" ht="22.5" customHeight="1" spans="1:3">
      <c r="A929" s="260">
        <v>2130314</v>
      </c>
      <c r="B929" s="261" t="s">
        <v>721</v>
      </c>
      <c r="C929" s="262">
        <v>440</v>
      </c>
    </row>
    <row r="930" s="244" customFormat="1" ht="22.5" customHeight="1" spans="1:3">
      <c r="A930" s="260">
        <v>2130315</v>
      </c>
      <c r="B930" s="261" t="s">
        <v>722</v>
      </c>
      <c r="C930" s="262">
        <v>835</v>
      </c>
    </row>
    <row r="931" s="244" customFormat="1" ht="22.5" customHeight="1" spans="1:3">
      <c r="A931" s="260">
        <v>2130316</v>
      </c>
      <c r="B931" s="261" t="s">
        <v>723</v>
      </c>
      <c r="C931" s="262">
        <v>269</v>
      </c>
    </row>
    <row r="932" s="244" customFormat="1" ht="22.5" customHeight="1" spans="1:3">
      <c r="A932" s="260">
        <v>2130317</v>
      </c>
      <c r="B932" s="261" t="s">
        <v>724</v>
      </c>
      <c r="C932" s="262">
        <v>0</v>
      </c>
    </row>
    <row r="933" s="244" customFormat="1" ht="22.5" customHeight="1" spans="1:3">
      <c r="A933" s="260">
        <v>2130318</v>
      </c>
      <c r="B933" s="261" t="s">
        <v>725</v>
      </c>
      <c r="C933" s="262">
        <v>0</v>
      </c>
    </row>
    <row r="934" s="244" customFormat="1" ht="22.5" customHeight="1" spans="1:3">
      <c r="A934" s="260">
        <v>2130319</v>
      </c>
      <c r="B934" s="261" t="s">
        <v>726</v>
      </c>
      <c r="C934" s="262">
        <v>790</v>
      </c>
    </row>
    <row r="935" s="244" customFormat="1" ht="22.5" customHeight="1" spans="1:3">
      <c r="A935" s="260">
        <v>2130321</v>
      </c>
      <c r="B935" s="261" t="s">
        <v>727</v>
      </c>
      <c r="C935" s="262">
        <v>4412</v>
      </c>
    </row>
    <row r="936" s="244" customFormat="1" ht="22.5" customHeight="1" spans="1:3">
      <c r="A936" s="260">
        <v>2130322</v>
      </c>
      <c r="B936" s="261" t="s">
        <v>728</v>
      </c>
      <c r="C936" s="262">
        <v>60</v>
      </c>
    </row>
    <row r="937" s="244" customFormat="1" ht="22.5" customHeight="1" spans="1:3">
      <c r="A937" s="260">
        <v>2130333</v>
      </c>
      <c r="B937" s="261" t="s">
        <v>703</v>
      </c>
      <c r="C937" s="262">
        <v>0</v>
      </c>
    </row>
    <row r="938" s="244" customFormat="1" ht="22.5" customHeight="1" spans="1:3">
      <c r="A938" s="260">
        <v>2130334</v>
      </c>
      <c r="B938" s="261" t="s">
        <v>729</v>
      </c>
      <c r="C938" s="262">
        <v>0</v>
      </c>
    </row>
    <row r="939" s="244" customFormat="1" ht="22.5" customHeight="1" spans="1:3">
      <c r="A939" s="260">
        <v>2130335</v>
      </c>
      <c r="B939" s="261" t="s">
        <v>730</v>
      </c>
      <c r="C939" s="262">
        <v>550</v>
      </c>
    </row>
    <row r="940" s="244" customFormat="1" ht="22.5" customHeight="1" spans="1:3">
      <c r="A940" s="260">
        <v>2130336</v>
      </c>
      <c r="B940" s="261" t="s">
        <v>731</v>
      </c>
      <c r="C940" s="262">
        <v>0</v>
      </c>
    </row>
    <row r="941" s="244" customFormat="1" ht="22.5" customHeight="1" spans="1:3">
      <c r="A941" s="260">
        <v>2130337</v>
      </c>
      <c r="B941" s="261" t="s">
        <v>732</v>
      </c>
      <c r="C941" s="262">
        <v>0</v>
      </c>
    </row>
    <row r="942" s="244" customFormat="1" ht="22.5" customHeight="1" spans="1:3">
      <c r="A942" s="260">
        <v>2130399</v>
      </c>
      <c r="B942" s="261" t="s">
        <v>733</v>
      </c>
      <c r="C942" s="262">
        <v>3656</v>
      </c>
    </row>
    <row r="943" s="244" customFormat="1" ht="22.5" customHeight="1" spans="1:3">
      <c r="A943" s="260">
        <v>21305</v>
      </c>
      <c r="B943" s="261" t="s">
        <v>734</v>
      </c>
      <c r="C943" s="262">
        <v>19006</v>
      </c>
    </row>
    <row r="944" s="244" customFormat="1" ht="22.5" customHeight="1" spans="1:3">
      <c r="A944" s="260">
        <v>2130501</v>
      </c>
      <c r="B944" s="261" t="s">
        <v>37</v>
      </c>
      <c r="C944" s="262">
        <v>208</v>
      </c>
    </row>
    <row r="945" s="244" customFormat="1" ht="22.5" customHeight="1" spans="1:3">
      <c r="A945" s="260">
        <v>2130502</v>
      </c>
      <c r="B945" s="261" t="s">
        <v>38</v>
      </c>
      <c r="C945" s="262">
        <v>49</v>
      </c>
    </row>
    <row r="946" s="244" customFormat="1" ht="22.5" customHeight="1" spans="1:3">
      <c r="A946" s="260">
        <v>2130503</v>
      </c>
      <c r="B946" s="261" t="s">
        <v>39</v>
      </c>
      <c r="C946" s="262">
        <v>0</v>
      </c>
    </row>
    <row r="947" s="244" customFormat="1" ht="22.5" customHeight="1" spans="1:3">
      <c r="A947" s="260">
        <v>2130504</v>
      </c>
      <c r="B947" s="261" t="s">
        <v>735</v>
      </c>
      <c r="C947" s="262">
        <v>4125</v>
      </c>
    </row>
    <row r="948" s="244" customFormat="1" ht="22.5" customHeight="1" spans="1:3">
      <c r="A948" s="260">
        <v>2130505</v>
      </c>
      <c r="B948" s="261" t="s">
        <v>736</v>
      </c>
      <c r="C948" s="262">
        <v>4936</v>
      </c>
    </row>
    <row r="949" s="244" customFormat="1" ht="22.5" customHeight="1" spans="1:3">
      <c r="A949" s="260">
        <v>2130506</v>
      </c>
      <c r="B949" s="261" t="s">
        <v>737</v>
      </c>
      <c r="C949" s="262">
        <v>856</v>
      </c>
    </row>
    <row r="950" s="244" customFormat="1" ht="22.5" customHeight="1" spans="1:3">
      <c r="A950" s="260">
        <v>2130507</v>
      </c>
      <c r="B950" s="261" t="s">
        <v>738</v>
      </c>
      <c r="C950" s="262">
        <v>3012</v>
      </c>
    </row>
    <row r="951" s="244" customFormat="1" ht="22.5" customHeight="1" spans="1:3">
      <c r="A951" s="260">
        <v>2130508</v>
      </c>
      <c r="B951" s="261" t="s">
        <v>739</v>
      </c>
      <c r="C951" s="262">
        <v>0</v>
      </c>
    </row>
    <row r="952" s="244" customFormat="1" ht="22.5" customHeight="1" spans="1:3">
      <c r="A952" s="260">
        <v>2130550</v>
      </c>
      <c r="B952" s="261" t="s">
        <v>46</v>
      </c>
      <c r="C952" s="262">
        <v>8</v>
      </c>
    </row>
    <row r="953" s="244" customFormat="1" ht="22.5" customHeight="1" spans="1:3">
      <c r="A953" s="260">
        <v>2130599</v>
      </c>
      <c r="B953" s="261" t="s">
        <v>740</v>
      </c>
      <c r="C953" s="262">
        <v>5812</v>
      </c>
    </row>
    <row r="954" s="244" customFormat="1" ht="22.5" customHeight="1" spans="1:3">
      <c r="A954" s="260">
        <v>21307</v>
      </c>
      <c r="B954" s="261" t="s">
        <v>741</v>
      </c>
      <c r="C954" s="262">
        <v>10242</v>
      </c>
    </row>
    <row r="955" s="244" customFormat="1" ht="22.5" customHeight="1" spans="1:3">
      <c r="A955" s="260">
        <v>2130701</v>
      </c>
      <c r="B955" s="261" t="s">
        <v>742</v>
      </c>
      <c r="C955" s="262">
        <v>2645</v>
      </c>
    </row>
    <row r="956" s="244" customFormat="1" ht="22.5" customHeight="1" spans="1:3">
      <c r="A956" s="260">
        <v>2130704</v>
      </c>
      <c r="B956" s="261" t="s">
        <v>743</v>
      </c>
      <c r="C956" s="262">
        <v>0</v>
      </c>
    </row>
    <row r="957" s="244" customFormat="1" ht="22.5" customHeight="1" spans="1:3">
      <c r="A957" s="260">
        <v>2130705</v>
      </c>
      <c r="B957" s="261" t="s">
        <v>744</v>
      </c>
      <c r="C957" s="262">
        <v>5671</v>
      </c>
    </row>
    <row r="958" s="244" customFormat="1" ht="22.5" customHeight="1" spans="1:3">
      <c r="A958" s="260">
        <v>2130706</v>
      </c>
      <c r="B958" s="261" t="s">
        <v>745</v>
      </c>
      <c r="C958" s="262">
        <v>0</v>
      </c>
    </row>
    <row r="959" s="244" customFormat="1" ht="22.5" customHeight="1" spans="1:3">
      <c r="A959" s="260">
        <v>2130707</v>
      </c>
      <c r="B959" s="261" t="s">
        <v>746</v>
      </c>
      <c r="C959" s="262">
        <v>100</v>
      </c>
    </row>
    <row r="960" s="244" customFormat="1" ht="22.5" customHeight="1" spans="1:3">
      <c r="A960" s="260">
        <v>2130799</v>
      </c>
      <c r="B960" s="261" t="s">
        <v>747</v>
      </c>
      <c r="C960" s="262">
        <v>1826</v>
      </c>
    </row>
    <row r="961" s="244" customFormat="1" ht="22.5" customHeight="1" spans="1:3">
      <c r="A961" s="260">
        <v>21308</v>
      </c>
      <c r="B961" s="261" t="s">
        <v>748</v>
      </c>
      <c r="C961" s="262">
        <v>4813</v>
      </c>
    </row>
    <row r="962" s="244" customFormat="1" ht="22.5" customHeight="1" spans="1:3">
      <c r="A962" s="260">
        <v>2130801</v>
      </c>
      <c r="B962" s="261" t="s">
        <v>749</v>
      </c>
      <c r="C962" s="262">
        <v>0</v>
      </c>
    </row>
    <row r="963" s="244" customFormat="1" ht="22.5" customHeight="1" spans="1:3">
      <c r="A963" s="260">
        <v>2130803</v>
      </c>
      <c r="B963" s="261" t="s">
        <v>750</v>
      </c>
      <c r="C963" s="262">
        <v>4284</v>
      </c>
    </row>
    <row r="964" s="244" customFormat="1" ht="22.5" customHeight="1" spans="1:3">
      <c r="A964" s="260">
        <v>2130804</v>
      </c>
      <c r="B964" s="261" t="s">
        <v>751</v>
      </c>
      <c r="C964" s="262">
        <v>424</v>
      </c>
    </row>
    <row r="965" s="244" customFormat="1" ht="22.5" customHeight="1" spans="1:3">
      <c r="A965" s="260">
        <v>2130805</v>
      </c>
      <c r="B965" s="261" t="s">
        <v>752</v>
      </c>
      <c r="C965" s="262">
        <v>0</v>
      </c>
    </row>
    <row r="966" s="244" customFormat="1" ht="22.5" customHeight="1" spans="1:3">
      <c r="A966" s="260">
        <v>2130899</v>
      </c>
      <c r="B966" s="261" t="s">
        <v>753</v>
      </c>
      <c r="C966" s="262">
        <v>105</v>
      </c>
    </row>
    <row r="967" s="244" customFormat="1" ht="22.5" customHeight="1" spans="1:3">
      <c r="A967" s="260">
        <v>21309</v>
      </c>
      <c r="B967" s="261" t="s">
        <v>754</v>
      </c>
      <c r="C967" s="262">
        <v>38</v>
      </c>
    </row>
    <row r="968" s="244" customFormat="1" ht="22.5" customHeight="1" spans="1:3">
      <c r="A968" s="260">
        <v>2130901</v>
      </c>
      <c r="B968" s="261" t="s">
        <v>755</v>
      </c>
      <c r="C968" s="262">
        <v>38</v>
      </c>
    </row>
    <row r="969" s="244" customFormat="1" ht="22.5" customHeight="1" spans="1:3">
      <c r="A969" s="260">
        <v>2130999</v>
      </c>
      <c r="B969" s="261" t="s">
        <v>756</v>
      </c>
      <c r="C969" s="262">
        <v>0</v>
      </c>
    </row>
    <row r="970" s="244" customFormat="1" ht="22.5" customHeight="1" spans="1:3">
      <c r="A970" s="260">
        <v>21399</v>
      </c>
      <c r="B970" s="261" t="s">
        <v>757</v>
      </c>
      <c r="C970" s="262">
        <v>893</v>
      </c>
    </row>
    <row r="971" s="244" customFormat="1" ht="22.5" customHeight="1" spans="1:3">
      <c r="A971" s="260">
        <v>2139901</v>
      </c>
      <c r="B971" s="261" t="s">
        <v>758</v>
      </c>
      <c r="C971" s="262">
        <v>158</v>
      </c>
    </row>
    <row r="972" s="244" customFormat="1" ht="22.5" customHeight="1" spans="1:3">
      <c r="A972" s="260">
        <v>2139999</v>
      </c>
      <c r="B972" s="261" t="s">
        <v>759</v>
      </c>
      <c r="C972" s="262">
        <v>735</v>
      </c>
    </row>
    <row r="973" s="244" customFormat="1" ht="22.5" customHeight="1" spans="1:3">
      <c r="A973" s="260">
        <v>214</v>
      </c>
      <c r="B973" s="261" t="s">
        <v>760</v>
      </c>
      <c r="C973" s="262">
        <v>45686</v>
      </c>
    </row>
    <row r="974" s="244" customFormat="1" ht="22.5" customHeight="1" spans="1:3">
      <c r="A974" s="260">
        <v>21401</v>
      </c>
      <c r="B974" s="261" t="s">
        <v>761</v>
      </c>
      <c r="C974" s="262">
        <v>45686</v>
      </c>
    </row>
    <row r="975" s="244" customFormat="1" ht="22.5" customHeight="1" spans="1:3">
      <c r="A975" s="260">
        <v>2140101</v>
      </c>
      <c r="B975" s="261" t="s">
        <v>37</v>
      </c>
      <c r="C975" s="262">
        <v>1730</v>
      </c>
    </row>
    <row r="976" s="244" customFormat="1" ht="22.5" customHeight="1" spans="1:3">
      <c r="A976" s="260">
        <v>2140102</v>
      </c>
      <c r="B976" s="261" t="s">
        <v>38</v>
      </c>
      <c r="C976" s="262">
        <v>6</v>
      </c>
    </row>
    <row r="977" s="244" customFormat="1" ht="22.5" customHeight="1" spans="1:3">
      <c r="A977" s="260">
        <v>2140103</v>
      </c>
      <c r="B977" s="261" t="s">
        <v>39</v>
      </c>
      <c r="C977" s="262">
        <v>0</v>
      </c>
    </row>
    <row r="978" s="244" customFormat="1" ht="22.5" customHeight="1" spans="1:3">
      <c r="A978" s="260">
        <v>2140104</v>
      </c>
      <c r="B978" s="261" t="s">
        <v>762</v>
      </c>
      <c r="C978" s="262">
        <v>30296</v>
      </c>
    </row>
    <row r="979" s="244" customFormat="1" ht="22.5" customHeight="1" spans="1:3">
      <c r="A979" s="260">
        <v>2140106</v>
      </c>
      <c r="B979" s="261" t="s">
        <v>763</v>
      </c>
      <c r="C979" s="262">
        <v>11381</v>
      </c>
    </row>
    <row r="980" s="244" customFormat="1" ht="22.5" customHeight="1" spans="1:3">
      <c r="A980" s="260">
        <v>2140109</v>
      </c>
      <c r="B980" s="261" t="s">
        <v>764</v>
      </c>
      <c r="C980" s="262">
        <v>65</v>
      </c>
    </row>
    <row r="981" s="244" customFormat="1" ht="22.5" customHeight="1" spans="1:3">
      <c r="A981" s="260">
        <v>2140110</v>
      </c>
      <c r="B981" s="261" t="s">
        <v>765</v>
      </c>
      <c r="C981" s="262">
        <v>0</v>
      </c>
    </row>
    <row r="982" s="244" customFormat="1" ht="22.5" customHeight="1" spans="1:3">
      <c r="A982" s="260">
        <v>2140111</v>
      </c>
      <c r="B982" s="261" t="s">
        <v>766</v>
      </c>
      <c r="C982" s="262">
        <v>1100</v>
      </c>
    </row>
    <row r="983" s="244" customFormat="1" ht="22.5" customHeight="1" spans="1:3">
      <c r="A983" s="260">
        <v>2140112</v>
      </c>
      <c r="B983" s="261" t="s">
        <v>767</v>
      </c>
      <c r="C983" s="262">
        <v>425</v>
      </c>
    </row>
    <row r="984" s="244" customFormat="1" ht="22.5" customHeight="1" spans="1:3">
      <c r="A984" s="260">
        <v>2140114</v>
      </c>
      <c r="B984" s="261" t="s">
        <v>768</v>
      </c>
      <c r="C984" s="262">
        <v>0</v>
      </c>
    </row>
    <row r="985" s="244" customFormat="1" ht="22.5" customHeight="1" spans="1:3">
      <c r="A985" s="260">
        <v>2140122</v>
      </c>
      <c r="B985" s="261" t="s">
        <v>769</v>
      </c>
      <c r="C985" s="262">
        <v>0</v>
      </c>
    </row>
    <row r="986" s="244" customFormat="1" ht="22.5" customHeight="1" spans="1:3">
      <c r="A986" s="260">
        <v>2140123</v>
      </c>
      <c r="B986" s="261" t="s">
        <v>770</v>
      </c>
      <c r="C986" s="262">
        <v>0</v>
      </c>
    </row>
    <row r="987" s="244" customFormat="1" ht="22.5" customHeight="1" spans="1:3">
      <c r="A987" s="260">
        <v>2140127</v>
      </c>
      <c r="B987" s="261" t="s">
        <v>771</v>
      </c>
      <c r="C987" s="262">
        <v>0</v>
      </c>
    </row>
    <row r="988" s="244" customFormat="1" ht="22.5" customHeight="1" spans="1:3">
      <c r="A988" s="260">
        <v>2140128</v>
      </c>
      <c r="B988" s="261" t="s">
        <v>772</v>
      </c>
      <c r="C988" s="262">
        <v>0</v>
      </c>
    </row>
    <row r="989" s="244" customFormat="1" ht="22.5" customHeight="1" spans="1:3">
      <c r="A989" s="260">
        <v>2140129</v>
      </c>
      <c r="B989" s="261" t="s">
        <v>773</v>
      </c>
      <c r="C989" s="262">
        <v>0</v>
      </c>
    </row>
    <row r="990" s="244" customFormat="1" ht="22.5" customHeight="1" spans="1:3">
      <c r="A990" s="260">
        <v>2140130</v>
      </c>
      <c r="B990" s="261" t="s">
        <v>774</v>
      </c>
      <c r="C990" s="262">
        <v>0</v>
      </c>
    </row>
    <row r="991" s="244" customFormat="1" ht="22.5" customHeight="1" spans="1:3">
      <c r="A991" s="260">
        <v>2140131</v>
      </c>
      <c r="B991" s="261" t="s">
        <v>775</v>
      </c>
      <c r="C991" s="262">
        <v>0</v>
      </c>
    </row>
    <row r="992" s="244" customFormat="1" ht="22.5" customHeight="1" spans="1:3">
      <c r="A992" s="260">
        <v>2140133</v>
      </c>
      <c r="B992" s="261" t="s">
        <v>776</v>
      </c>
      <c r="C992" s="262">
        <v>0</v>
      </c>
    </row>
    <row r="993" s="244" customFormat="1" ht="22.5" customHeight="1" spans="1:3">
      <c r="A993" s="260">
        <v>2140136</v>
      </c>
      <c r="B993" s="261" t="s">
        <v>777</v>
      </c>
      <c r="C993" s="262">
        <v>28</v>
      </c>
    </row>
    <row r="994" s="244" customFormat="1" ht="22.5" customHeight="1" spans="1:3">
      <c r="A994" s="260">
        <v>2140138</v>
      </c>
      <c r="B994" s="261" t="s">
        <v>778</v>
      </c>
      <c r="C994" s="262">
        <v>0</v>
      </c>
    </row>
    <row r="995" s="244" customFormat="1" ht="22.5" customHeight="1" spans="1:3">
      <c r="A995" s="260">
        <v>2140199</v>
      </c>
      <c r="B995" s="261" t="s">
        <v>779</v>
      </c>
      <c r="C995" s="262">
        <v>655</v>
      </c>
    </row>
    <row r="996" s="244" customFormat="1" ht="22.5" customHeight="1" spans="1:3">
      <c r="A996" s="260">
        <v>21402</v>
      </c>
      <c r="B996" s="261" t="s">
        <v>780</v>
      </c>
      <c r="C996" s="262">
        <v>0</v>
      </c>
    </row>
    <row r="997" s="244" customFormat="1" ht="22.5" customHeight="1" spans="1:3">
      <c r="A997" s="260">
        <v>2140201</v>
      </c>
      <c r="B997" s="261" t="s">
        <v>37</v>
      </c>
      <c r="C997" s="262">
        <v>0</v>
      </c>
    </row>
    <row r="998" s="244" customFormat="1" ht="22.5" customHeight="1" spans="1:3">
      <c r="A998" s="260">
        <v>2140202</v>
      </c>
      <c r="B998" s="261" t="s">
        <v>38</v>
      </c>
      <c r="C998" s="262">
        <v>0</v>
      </c>
    </row>
    <row r="999" s="244" customFormat="1" ht="22.5" customHeight="1" spans="1:3">
      <c r="A999" s="260">
        <v>2140203</v>
      </c>
      <c r="B999" s="261" t="s">
        <v>39</v>
      </c>
      <c r="C999" s="262">
        <v>0</v>
      </c>
    </row>
    <row r="1000" s="244" customFormat="1" ht="22.5" customHeight="1" spans="1:3">
      <c r="A1000" s="260">
        <v>2140204</v>
      </c>
      <c r="B1000" s="261" t="s">
        <v>781</v>
      </c>
      <c r="C1000" s="262">
        <v>0</v>
      </c>
    </row>
    <row r="1001" s="244" customFormat="1" ht="22.5" customHeight="1" spans="1:3">
      <c r="A1001" s="260">
        <v>2140205</v>
      </c>
      <c r="B1001" s="261" t="s">
        <v>782</v>
      </c>
      <c r="C1001" s="262">
        <v>0</v>
      </c>
    </row>
    <row r="1002" s="244" customFormat="1" ht="22.5" customHeight="1" spans="1:3">
      <c r="A1002" s="260">
        <v>2140206</v>
      </c>
      <c r="B1002" s="261" t="s">
        <v>783</v>
      </c>
      <c r="C1002" s="262">
        <v>0</v>
      </c>
    </row>
    <row r="1003" s="244" customFormat="1" ht="22.5" customHeight="1" spans="1:3">
      <c r="A1003" s="260">
        <v>2140207</v>
      </c>
      <c r="B1003" s="261" t="s">
        <v>784</v>
      </c>
      <c r="C1003" s="262">
        <v>0</v>
      </c>
    </row>
    <row r="1004" s="244" customFormat="1" ht="22.5" customHeight="1" spans="1:3">
      <c r="A1004" s="260">
        <v>2140208</v>
      </c>
      <c r="B1004" s="261" t="s">
        <v>785</v>
      </c>
      <c r="C1004" s="262">
        <v>0</v>
      </c>
    </row>
    <row r="1005" s="244" customFormat="1" ht="22.5" customHeight="1" spans="1:3">
      <c r="A1005" s="260">
        <v>2140299</v>
      </c>
      <c r="B1005" s="261" t="s">
        <v>786</v>
      </c>
      <c r="C1005" s="262">
        <v>0</v>
      </c>
    </row>
    <row r="1006" s="244" customFormat="1" ht="22.5" customHeight="1" spans="1:3">
      <c r="A1006" s="260">
        <v>21403</v>
      </c>
      <c r="B1006" s="261" t="s">
        <v>787</v>
      </c>
      <c r="C1006" s="262">
        <v>0</v>
      </c>
    </row>
    <row r="1007" s="244" customFormat="1" ht="22.5" customHeight="1" spans="1:3">
      <c r="A1007" s="260">
        <v>2140301</v>
      </c>
      <c r="B1007" s="261" t="s">
        <v>37</v>
      </c>
      <c r="C1007" s="262">
        <v>0</v>
      </c>
    </row>
    <row r="1008" s="244" customFormat="1" ht="22.5" customHeight="1" spans="1:3">
      <c r="A1008" s="260">
        <v>2140302</v>
      </c>
      <c r="B1008" s="261" t="s">
        <v>38</v>
      </c>
      <c r="C1008" s="262">
        <v>0</v>
      </c>
    </row>
    <row r="1009" s="244" customFormat="1" ht="22.5" customHeight="1" spans="1:3">
      <c r="A1009" s="260">
        <v>2140303</v>
      </c>
      <c r="B1009" s="261" t="s">
        <v>39</v>
      </c>
      <c r="C1009" s="262">
        <v>0</v>
      </c>
    </row>
    <row r="1010" s="244" customFormat="1" ht="22.5" customHeight="1" spans="1:3">
      <c r="A1010" s="260">
        <v>2140304</v>
      </c>
      <c r="B1010" s="261" t="s">
        <v>788</v>
      </c>
      <c r="C1010" s="262">
        <v>0</v>
      </c>
    </row>
    <row r="1011" s="244" customFormat="1" ht="22.5" customHeight="1" spans="1:3">
      <c r="A1011" s="260">
        <v>2140305</v>
      </c>
      <c r="B1011" s="261" t="s">
        <v>789</v>
      </c>
      <c r="C1011" s="262">
        <v>0</v>
      </c>
    </row>
    <row r="1012" s="244" customFormat="1" ht="22.5" customHeight="1" spans="1:3">
      <c r="A1012" s="260">
        <v>2140306</v>
      </c>
      <c r="B1012" s="261" t="s">
        <v>790</v>
      </c>
      <c r="C1012" s="262">
        <v>0</v>
      </c>
    </row>
    <row r="1013" s="244" customFormat="1" ht="22.5" customHeight="1" spans="1:3">
      <c r="A1013" s="260">
        <v>2140307</v>
      </c>
      <c r="B1013" s="261" t="s">
        <v>791</v>
      </c>
      <c r="C1013" s="262">
        <v>0</v>
      </c>
    </row>
    <row r="1014" s="244" customFormat="1" ht="22.5" customHeight="1" spans="1:3">
      <c r="A1014" s="260">
        <v>2140308</v>
      </c>
      <c r="B1014" s="261" t="s">
        <v>792</v>
      </c>
      <c r="C1014" s="262">
        <v>0</v>
      </c>
    </row>
    <row r="1015" s="244" customFormat="1" ht="22.5" customHeight="1" spans="1:3">
      <c r="A1015" s="260">
        <v>2140399</v>
      </c>
      <c r="B1015" s="261" t="s">
        <v>793</v>
      </c>
      <c r="C1015" s="262">
        <v>0</v>
      </c>
    </row>
    <row r="1016" s="244" customFormat="1" ht="22.5" customHeight="1" spans="1:3">
      <c r="A1016" s="260">
        <v>21405</v>
      </c>
      <c r="B1016" s="261" t="s">
        <v>794</v>
      </c>
      <c r="C1016" s="262">
        <v>0</v>
      </c>
    </row>
    <row r="1017" s="244" customFormat="1" ht="22.5" customHeight="1" spans="1:3">
      <c r="A1017" s="260">
        <v>2140501</v>
      </c>
      <c r="B1017" s="261" t="s">
        <v>37</v>
      </c>
      <c r="C1017" s="262">
        <v>0</v>
      </c>
    </row>
    <row r="1018" s="244" customFormat="1" ht="22.5" customHeight="1" spans="1:3">
      <c r="A1018" s="260">
        <v>2140502</v>
      </c>
      <c r="B1018" s="261" t="s">
        <v>38</v>
      </c>
      <c r="C1018" s="262">
        <v>0</v>
      </c>
    </row>
    <row r="1019" s="244" customFormat="1" ht="22.5" customHeight="1" spans="1:3">
      <c r="A1019" s="260">
        <v>2140503</v>
      </c>
      <c r="B1019" s="261" t="s">
        <v>39</v>
      </c>
      <c r="C1019" s="262">
        <v>0</v>
      </c>
    </row>
    <row r="1020" s="244" customFormat="1" ht="22.5" customHeight="1" spans="1:3">
      <c r="A1020" s="260">
        <v>2140504</v>
      </c>
      <c r="B1020" s="261" t="s">
        <v>785</v>
      </c>
      <c r="C1020" s="262">
        <v>0</v>
      </c>
    </row>
    <row r="1021" s="244" customFormat="1" ht="22.5" customHeight="1" spans="1:3">
      <c r="A1021" s="260">
        <v>2140505</v>
      </c>
      <c r="B1021" s="261" t="s">
        <v>795</v>
      </c>
      <c r="C1021" s="262">
        <v>0</v>
      </c>
    </row>
    <row r="1022" s="244" customFormat="1" ht="22.5" customHeight="1" spans="1:3">
      <c r="A1022" s="260">
        <v>2140599</v>
      </c>
      <c r="B1022" s="261" t="s">
        <v>796</v>
      </c>
      <c r="C1022" s="262">
        <v>0</v>
      </c>
    </row>
    <row r="1023" s="244" customFormat="1" ht="22.5" customHeight="1" spans="1:3">
      <c r="A1023" s="260">
        <v>21499</v>
      </c>
      <c r="B1023" s="261" t="s">
        <v>797</v>
      </c>
      <c r="C1023" s="262">
        <v>0</v>
      </c>
    </row>
    <row r="1024" s="244" customFormat="1" ht="22.5" customHeight="1" spans="1:3">
      <c r="A1024" s="260">
        <v>2149901</v>
      </c>
      <c r="B1024" s="261" t="s">
        <v>798</v>
      </c>
      <c r="C1024" s="262">
        <v>0</v>
      </c>
    </row>
    <row r="1025" s="244" customFormat="1" ht="22.5" customHeight="1" spans="1:3">
      <c r="A1025" s="260">
        <v>2149999</v>
      </c>
      <c r="B1025" s="261" t="s">
        <v>799</v>
      </c>
      <c r="C1025" s="262">
        <v>0</v>
      </c>
    </row>
    <row r="1026" s="244" customFormat="1" ht="22.5" customHeight="1" spans="1:3">
      <c r="A1026" s="260">
        <v>215</v>
      </c>
      <c r="B1026" s="261" t="s">
        <v>800</v>
      </c>
      <c r="C1026" s="262">
        <v>6848</v>
      </c>
    </row>
    <row r="1027" s="244" customFormat="1" ht="22.5" customHeight="1" spans="1:3">
      <c r="A1027" s="260">
        <v>21501</v>
      </c>
      <c r="B1027" s="261" t="s">
        <v>801</v>
      </c>
      <c r="C1027" s="262">
        <v>388</v>
      </c>
    </row>
    <row r="1028" s="244" customFormat="1" ht="22.5" customHeight="1" spans="1:3">
      <c r="A1028" s="260">
        <v>2150101</v>
      </c>
      <c r="B1028" s="261" t="s">
        <v>37</v>
      </c>
      <c r="C1028" s="262">
        <v>238</v>
      </c>
    </row>
    <row r="1029" s="244" customFormat="1" ht="22.5" customHeight="1" spans="1:3">
      <c r="A1029" s="260">
        <v>2150102</v>
      </c>
      <c r="B1029" s="261" t="s">
        <v>38</v>
      </c>
      <c r="C1029" s="262">
        <v>0</v>
      </c>
    </row>
    <row r="1030" s="244" customFormat="1" ht="22.5" customHeight="1" spans="1:3">
      <c r="A1030" s="260">
        <v>2150103</v>
      </c>
      <c r="B1030" s="261" t="s">
        <v>39</v>
      </c>
      <c r="C1030" s="262">
        <v>0</v>
      </c>
    </row>
    <row r="1031" s="244" customFormat="1" ht="22.5" customHeight="1" spans="1:3">
      <c r="A1031" s="260">
        <v>2150104</v>
      </c>
      <c r="B1031" s="261" t="s">
        <v>802</v>
      </c>
      <c r="C1031" s="262">
        <v>0</v>
      </c>
    </row>
    <row r="1032" s="244" customFormat="1" ht="22.5" customHeight="1" spans="1:3">
      <c r="A1032" s="260">
        <v>2150105</v>
      </c>
      <c r="B1032" s="261" t="s">
        <v>803</v>
      </c>
      <c r="C1032" s="262">
        <v>0</v>
      </c>
    </row>
    <row r="1033" s="244" customFormat="1" ht="22.5" customHeight="1" spans="1:3">
      <c r="A1033" s="260">
        <v>2150106</v>
      </c>
      <c r="B1033" s="261" t="s">
        <v>804</v>
      </c>
      <c r="C1033" s="262">
        <v>0</v>
      </c>
    </row>
    <row r="1034" s="244" customFormat="1" ht="22.5" customHeight="1" spans="1:3">
      <c r="A1034" s="260">
        <v>2150107</v>
      </c>
      <c r="B1034" s="261" t="s">
        <v>805</v>
      </c>
      <c r="C1034" s="262">
        <v>0</v>
      </c>
    </row>
    <row r="1035" s="244" customFormat="1" ht="22.5" customHeight="1" spans="1:3">
      <c r="A1035" s="260">
        <v>2150108</v>
      </c>
      <c r="B1035" s="261" t="s">
        <v>806</v>
      </c>
      <c r="C1035" s="262">
        <v>0</v>
      </c>
    </row>
    <row r="1036" s="244" customFormat="1" ht="22.5" customHeight="1" spans="1:3">
      <c r="A1036" s="260">
        <v>2150199</v>
      </c>
      <c r="B1036" s="261" t="s">
        <v>807</v>
      </c>
      <c r="C1036" s="262">
        <v>150</v>
      </c>
    </row>
    <row r="1037" s="244" customFormat="1" ht="22.5" customHeight="1" spans="1:3">
      <c r="A1037" s="260">
        <v>21502</v>
      </c>
      <c r="B1037" s="261" t="s">
        <v>808</v>
      </c>
      <c r="C1037" s="262">
        <v>697</v>
      </c>
    </row>
    <row r="1038" s="244" customFormat="1" ht="22.5" customHeight="1" spans="1:3">
      <c r="A1038" s="260">
        <v>2150201</v>
      </c>
      <c r="B1038" s="261" t="s">
        <v>37</v>
      </c>
      <c r="C1038" s="262">
        <v>0</v>
      </c>
    </row>
    <row r="1039" s="244" customFormat="1" ht="22.5" customHeight="1" spans="1:3">
      <c r="A1039" s="260">
        <v>2150202</v>
      </c>
      <c r="B1039" s="261" t="s">
        <v>38</v>
      </c>
      <c r="C1039" s="262">
        <v>0</v>
      </c>
    </row>
    <row r="1040" s="244" customFormat="1" ht="22.5" customHeight="1" spans="1:3">
      <c r="A1040" s="260">
        <v>2150203</v>
      </c>
      <c r="B1040" s="261" t="s">
        <v>39</v>
      </c>
      <c r="C1040" s="262">
        <v>0</v>
      </c>
    </row>
    <row r="1041" s="244" customFormat="1" ht="22.5" customHeight="1" spans="1:3">
      <c r="A1041" s="260">
        <v>2150204</v>
      </c>
      <c r="B1041" s="261" t="s">
        <v>809</v>
      </c>
      <c r="C1041" s="262">
        <v>0</v>
      </c>
    </row>
    <row r="1042" s="244" customFormat="1" ht="22.5" customHeight="1" spans="1:3">
      <c r="A1042" s="260">
        <v>2150205</v>
      </c>
      <c r="B1042" s="261" t="s">
        <v>810</v>
      </c>
      <c r="C1042" s="262">
        <v>0</v>
      </c>
    </row>
    <row r="1043" s="244" customFormat="1" ht="22.5" customHeight="1" spans="1:3">
      <c r="A1043" s="260">
        <v>2150206</v>
      </c>
      <c r="B1043" s="261" t="s">
        <v>811</v>
      </c>
      <c r="C1043" s="262">
        <v>0</v>
      </c>
    </row>
    <row r="1044" s="244" customFormat="1" ht="22.5" customHeight="1" spans="1:3">
      <c r="A1044" s="260">
        <v>2150207</v>
      </c>
      <c r="B1044" s="261" t="s">
        <v>812</v>
      </c>
      <c r="C1044" s="262">
        <v>0</v>
      </c>
    </row>
    <row r="1045" s="244" customFormat="1" ht="22.5" customHeight="1" spans="1:3">
      <c r="A1045" s="260">
        <v>2150208</v>
      </c>
      <c r="B1045" s="261" t="s">
        <v>813</v>
      </c>
      <c r="C1045" s="262">
        <v>0</v>
      </c>
    </row>
    <row r="1046" s="244" customFormat="1" ht="22.5" customHeight="1" spans="1:3">
      <c r="A1046" s="260">
        <v>2150209</v>
      </c>
      <c r="B1046" s="261" t="s">
        <v>814</v>
      </c>
      <c r="C1046" s="262">
        <v>0</v>
      </c>
    </row>
    <row r="1047" s="244" customFormat="1" ht="22.5" customHeight="1" spans="1:3">
      <c r="A1047" s="260">
        <v>2150210</v>
      </c>
      <c r="B1047" s="261" t="s">
        <v>815</v>
      </c>
      <c r="C1047" s="262">
        <v>0</v>
      </c>
    </row>
    <row r="1048" s="244" customFormat="1" ht="22.5" customHeight="1" spans="1:3">
      <c r="A1048" s="260">
        <v>2150212</v>
      </c>
      <c r="B1048" s="261" t="s">
        <v>816</v>
      </c>
      <c r="C1048" s="262">
        <v>0</v>
      </c>
    </row>
    <row r="1049" s="244" customFormat="1" ht="22.5" customHeight="1" spans="1:3">
      <c r="A1049" s="260">
        <v>2150213</v>
      </c>
      <c r="B1049" s="261" t="s">
        <v>817</v>
      </c>
      <c r="C1049" s="262">
        <v>0</v>
      </c>
    </row>
    <row r="1050" s="244" customFormat="1" ht="22.5" customHeight="1" spans="1:3">
      <c r="A1050" s="260">
        <v>2150214</v>
      </c>
      <c r="B1050" s="261" t="s">
        <v>818</v>
      </c>
      <c r="C1050" s="262">
        <v>0</v>
      </c>
    </row>
    <row r="1051" s="244" customFormat="1" ht="22.5" customHeight="1" spans="1:3">
      <c r="A1051" s="260">
        <v>2150215</v>
      </c>
      <c r="B1051" s="261" t="s">
        <v>819</v>
      </c>
      <c r="C1051" s="262">
        <v>0</v>
      </c>
    </row>
    <row r="1052" s="244" customFormat="1" ht="22.5" customHeight="1" spans="1:3">
      <c r="A1052" s="260">
        <v>2150299</v>
      </c>
      <c r="B1052" s="261" t="s">
        <v>820</v>
      </c>
      <c r="C1052" s="262">
        <v>697</v>
      </c>
    </row>
    <row r="1053" s="244" customFormat="1" ht="22.5" customHeight="1" spans="1:3">
      <c r="A1053" s="260">
        <v>21503</v>
      </c>
      <c r="B1053" s="261" t="s">
        <v>821</v>
      </c>
      <c r="C1053" s="262">
        <v>0</v>
      </c>
    </row>
    <row r="1054" s="244" customFormat="1" ht="22.5" customHeight="1" spans="1:3">
      <c r="A1054" s="260">
        <v>2150301</v>
      </c>
      <c r="B1054" s="261" t="s">
        <v>37</v>
      </c>
      <c r="C1054" s="262">
        <v>0</v>
      </c>
    </row>
    <row r="1055" s="244" customFormat="1" ht="22.5" customHeight="1" spans="1:3">
      <c r="A1055" s="260">
        <v>2150302</v>
      </c>
      <c r="B1055" s="261" t="s">
        <v>38</v>
      </c>
      <c r="C1055" s="262">
        <v>0</v>
      </c>
    </row>
    <row r="1056" s="244" customFormat="1" ht="22.5" customHeight="1" spans="1:3">
      <c r="A1056" s="260">
        <v>2150303</v>
      </c>
      <c r="B1056" s="261" t="s">
        <v>39</v>
      </c>
      <c r="C1056" s="262">
        <v>0</v>
      </c>
    </row>
    <row r="1057" s="244" customFormat="1" ht="22.5" customHeight="1" spans="1:3">
      <c r="A1057" s="260">
        <v>2150399</v>
      </c>
      <c r="B1057" s="261" t="s">
        <v>822</v>
      </c>
      <c r="C1057" s="262">
        <v>0</v>
      </c>
    </row>
    <row r="1058" s="244" customFormat="1" ht="22.5" customHeight="1" spans="1:3">
      <c r="A1058" s="260">
        <v>21505</v>
      </c>
      <c r="B1058" s="261" t="s">
        <v>823</v>
      </c>
      <c r="C1058" s="262">
        <v>0</v>
      </c>
    </row>
    <row r="1059" s="244" customFormat="1" ht="22.5" customHeight="1" spans="1:3">
      <c r="A1059" s="260">
        <v>2150501</v>
      </c>
      <c r="B1059" s="261" t="s">
        <v>37</v>
      </c>
      <c r="C1059" s="262">
        <v>0</v>
      </c>
    </row>
    <row r="1060" s="244" customFormat="1" ht="22.5" customHeight="1" spans="1:3">
      <c r="A1060" s="260">
        <v>2150502</v>
      </c>
      <c r="B1060" s="261" t="s">
        <v>38</v>
      </c>
      <c r="C1060" s="262">
        <v>0</v>
      </c>
    </row>
    <row r="1061" s="244" customFormat="1" ht="22.5" customHeight="1" spans="1:3">
      <c r="A1061" s="260">
        <v>2150503</v>
      </c>
      <c r="B1061" s="261" t="s">
        <v>39</v>
      </c>
      <c r="C1061" s="262">
        <v>0</v>
      </c>
    </row>
    <row r="1062" s="244" customFormat="1" ht="22.5" customHeight="1" spans="1:3">
      <c r="A1062" s="260">
        <v>2150505</v>
      </c>
      <c r="B1062" s="261" t="s">
        <v>824</v>
      </c>
      <c r="C1062" s="262">
        <v>0</v>
      </c>
    </row>
    <row r="1063" s="244" customFormat="1" ht="22.5" customHeight="1" spans="1:3">
      <c r="A1063" s="260">
        <v>2150507</v>
      </c>
      <c r="B1063" s="261" t="s">
        <v>825</v>
      </c>
      <c r="C1063" s="262">
        <v>0</v>
      </c>
    </row>
    <row r="1064" s="244" customFormat="1" ht="22.5" customHeight="1" spans="1:3">
      <c r="A1064" s="260">
        <v>2150508</v>
      </c>
      <c r="B1064" s="261" t="s">
        <v>826</v>
      </c>
      <c r="C1064" s="262">
        <v>0</v>
      </c>
    </row>
    <row r="1065" s="244" customFormat="1" ht="22.5" customHeight="1" spans="1:3">
      <c r="A1065" s="260">
        <v>2150516</v>
      </c>
      <c r="B1065" s="261" t="s">
        <v>827</v>
      </c>
      <c r="C1065" s="262">
        <v>0</v>
      </c>
    </row>
    <row r="1066" s="244" customFormat="1" ht="22.5" customHeight="1" spans="1:3">
      <c r="A1066" s="260">
        <v>2150517</v>
      </c>
      <c r="B1066" s="261" t="s">
        <v>828</v>
      </c>
      <c r="C1066" s="262">
        <v>0</v>
      </c>
    </row>
    <row r="1067" s="244" customFormat="1" ht="22.5" customHeight="1" spans="1:3">
      <c r="A1067" s="260">
        <v>2150550</v>
      </c>
      <c r="B1067" s="261" t="s">
        <v>46</v>
      </c>
      <c r="C1067" s="262">
        <v>0</v>
      </c>
    </row>
    <row r="1068" s="244" customFormat="1" ht="22.5" customHeight="1" spans="1:3">
      <c r="A1068" s="260">
        <v>2150599</v>
      </c>
      <c r="B1068" s="261" t="s">
        <v>829</v>
      </c>
      <c r="C1068" s="262">
        <v>0</v>
      </c>
    </row>
    <row r="1069" s="244" customFormat="1" ht="22.5" customHeight="1" spans="1:3">
      <c r="A1069" s="260">
        <v>21507</v>
      </c>
      <c r="B1069" s="261" t="s">
        <v>830</v>
      </c>
      <c r="C1069" s="262">
        <v>0</v>
      </c>
    </row>
    <row r="1070" s="244" customFormat="1" ht="22.5" customHeight="1" spans="1:3">
      <c r="A1070" s="260">
        <v>2150701</v>
      </c>
      <c r="B1070" s="261" t="s">
        <v>37</v>
      </c>
      <c r="C1070" s="262">
        <v>0</v>
      </c>
    </row>
    <row r="1071" s="244" customFormat="1" ht="22.5" customHeight="1" spans="1:3">
      <c r="A1071" s="260">
        <v>2150702</v>
      </c>
      <c r="B1071" s="261" t="s">
        <v>38</v>
      </c>
      <c r="C1071" s="262">
        <v>0</v>
      </c>
    </row>
    <row r="1072" s="244" customFormat="1" ht="22.5" customHeight="1" spans="1:3">
      <c r="A1072" s="260">
        <v>2150703</v>
      </c>
      <c r="B1072" s="261" t="s">
        <v>39</v>
      </c>
      <c r="C1072" s="262">
        <v>0</v>
      </c>
    </row>
    <row r="1073" s="244" customFormat="1" ht="22.5" customHeight="1" spans="1:3">
      <c r="A1073" s="260">
        <v>2150704</v>
      </c>
      <c r="B1073" s="261" t="s">
        <v>831</v>
      </c>
      <c r="C1073" s="262">
        <v>0</v>
      </c>
    </row>
    <row r="1074" s="244" customFormat="1" ht="22.5" customHeight="1" spans="1:3">
      <c r="A1074" s="260">
        <v>2150705</v>
      </c>
      <c r="B1074" s="261" t="s">
        <v>832</v>
      </c>
      <c r="C1074" s="262">
        <v>0</v>
      </c>
    </row>
    <row r="1075" s="244" customFormat="1" ht="22.5" customHeight="1" spans="1:3">
      <c r="A1075" s="260">
        <v>2150799</v>
      </c>
      <c r="B1075" s="261" t="s">
        <v>833</v>
      </c>
      <c r="C1075" s="262">
        <v>0</v>
      </c>
    </row>
    <row r="1076" s="244" customFormat="1" ht="22.5" customHeight="1" spans="1:3">
      <c r="A1076" s="260">
        <v>21508</v>
      </c>
      <c r="B1076" s="261" t="s">
        <v>834</v>
      </c>
      <c r="C1076" s="262">
        <v>5763</v>
      </c>
    </row>
    <row r="1077" s="244" customFormat="1" ht="22.5" customHeight="1" spans="1:3">
      <c r="A1077" s="260">
        <v>2150801</v>
      </c>
      <c r="B1077" s="261" t="s">
        <v>37</v>
      </c>
      <c r="C1077" s="262">
        <v>0</v>
      </c>
    </row>
    <row r="1078" s="244" customFormat="1" ht="22.5" customHeight="1" spans="1:3">
      <c r="A1078" s="260">
        <v>2150802</v>
      </c>
      <c r="B1078" s="261" t="s">
        <v>38</v>
      </c>
      <c r="C1078" s="262">
        <v>0</v>
      </c>
    </row>
    <row r="1079" s="244" customFormat="1" ht="22.5" customHeight="1" spans="1:3">
      <c r="A1079" s="260">
        <v>2150803</v>
      </c>
      <c r="B1079" s="261" t="s">
        <v>39</v>
      </c>
      <c r="C1079" s="262">
        <v>0</v>
      </c>
    </row>
    <row r="1080" s="244" customFormat="1" ht="22.5" customHeight="1" spans="1:3">
      <c r="A1080" s="260">
        <v>2150804</v>
      </c>
      <c r="B1080" s="261" t="s">
        <v>835</v>
      </c>
      <c r="C1080" s="262">
        <v>0</v>
      </c>
    </row>
    <row r="1081" s="244" customFormat="1" ht="22.5" customHeight="1" spans="1:3">
      <c r="A1081" s="260">
        <v>2150805</v>
      </c>
      <c r="B1081" s="261" t="s">
        <v>836</v>
      </c>
      <c r="C1081" s="262">
        <v>5413</v>
      </c>
    </row>
    <row r="1082" s="244" customFormat="1" ht="22.5" customHeight="1" spans="1:3">
      <c r="A1082" s="260">
        <v>2150806</v>
      </c>
      <c r="B1082" s="261" t="s">
        <v>837</v>
      </c>
      <c r="C1082" s="262">
        <v>0</v>
      </c>
    </row>
    <row r="1083" s="244" customFormat="1" ht="22.5" customHeight="1" spans="1:3">
      <c r="A1083" s="260">
        <v>2150899</v>
      </c>
      <c r="B1083" s="261" t="s">
        <v>838</v>
      </c>
      <c r="C1083" s="262">
        <v>350</v>
      </c>
    </row>
    <row r="1084" s="244" customFormat="1" ht="22.5" customHeight="1" spans="1:3">
      <c r="A1084" s="260">
        <v>21599</v>
      </c>
      <c r="B1084" s="261" t="s">
        <v>839</v>
      </c>
      <c r="C1084" s="262">
        <v>0</v>
      </c>
    </row>
    <row r="1085" s="244" customFormat="1" ht="22.5" customHeight="1" spans="1:3">
      <c r="A1085" s="260">
        <v>2159901</v>
      </c>
      <c r="B1085" s="261" t="s">
        <v>840</v>
      </c>
      <c r="C1085" s="262">
        <v>0</v>
      </c>
    </row>
    <row r="1086" s="244" customFormat="1" ht="22.5" customHeight="1" spans="1:3">
      <c r="A1086" s="260">
        <v>2159904</v>
      </c>
      <c r="B1086" s="261" t="s">
        <v>841</v>
      </c>
      <c r="C1086" s="262">
        <v>0</v>
      </c>
    </row>
    <row r="1087" s="244" customFormat="1" ht="22.5" customHeight="1" spans="1:3">
      <c r="A1087" s="260">
        <v>2159905</v>
      </c>
      <c r="B1087" s="261" t="s">
        <v>842</v>
      </c>
      <c r="C1087" s="262">
        <v>0</v>
      </c>
    </row>
    <row r="1088" s="244" customFormat="1" ht="22.5" customHeight="1" spans="1:3">
      <c r="A1088" s="260">
        <v>2159906</v>
      </c>
      <c r="B1088" s="261" t="s">
        <v>843</v>
      </c>
      <c r="C1088" s="262">
        <v>0</v>
      </c>
    </row>
    <row r="1089" s="244" customFormat="1" ht="22.5" customHeight="1" spans="1:3">
      <c r="A1089" s="260">
        <v>2159999</v>
      </c>
      <c r="B1089" s="261" t="s">
        <v>844</v>
      </c>
      <c r="C1089" s="262">
        <v>0</v>
      </c>
    </row>
    <row r="1090" s="244" customFormat="1" ht="22.5" customHeight="1" spans="1:3">
      <c r="A1090" s="260">
        <v>216</v>
      </c>
      <c r="B1090" s="261" t="s">
        <v>845</v>
      </c>
      <c r="C1090" s="262">
        <v>1016</v>
      </c>
    </row>
    <row r="1091" s="244" customFormat="1" ht="22.5" customHeight="1" spans="1:3">
      <c r="A1091" s="260">
        <v>21602</v>
      </c>
      <c r="B1091" s="261" t="s">
        <v>846</v>
      </c>
      <c r="C1091" s="262">
        <v>1016</v>
      </c>
    </row>
    <row r="1092" s="244" customFormat="1" ht="22.5" customHeight="1" spans="1:3">
      <c r="A1092" s="260">
        <v>2160201</v>
      </c>
      <c r="B1092" s="261" t="s">
        <v>37</v>
      </c>
      <c r="C1092" s="262">
        <v>7</v>
      </c>
    </row>
    <row r="1093" s="244" customFormat="1" ht="22.5" customHeight="1" spans="1:3">
      <c r="A1093" s="260">
        <v>2160202</v>
      </c>
      <c r="B1093" s="261" t="s">
        <v>38</v>
      </c>
      <c r="C1093" s="262">
        <v>0</v>
      </c>
    </row>
    <row r="1094" s="244" customFormat="1" ht="22.5" customHeight="1" spans="1:3">
      <c r="A1094" s="260">
        <v>2160203</v>
      </c>
      <c r="B1094" s="261" t="s">
        <v>39</v>
      </c>
      <c r="C1094" s="262">
        <v>0</v>
      </c>
    </row>
    <row r="1095" s="244" customFormat="1" ht="22.5" customHeight="1" spans="1:3">
      <c r="A1095" s="260">
        <v>2160216</v>
      </c>
      <c r="B1095" s="261" t="s">
        <v>847</v>
      </c>
      <c r="C1095" s="262">
        <v>0</v>
      </c>
    </row>
    <row r="1096" s="244" customFormat="1" ht="22.5" customHeight="1" spans="1:3">
      <c r="A1096" s="260">
        <v>2160217</v>
      </c>
      <c r="B1096" s="261" t="s">
        <v>848</v>
      </c>
      <c r="C1096" s="262">
        <v>0</v>
      </c>
    </row>
    <row r="1097" s="244" customFormat="1" ht="22.5" customHeight="1" spans="1:3">
      <c r="A1097" s="260">
        <v>2160218</v>
      </c>
      <c r="B1097" s="261" t="s">
        <v>849</v>
      </c>
      <c r="C1097" s="262">
        <v>0</v>
      </c>
    </row>
    <row r="1098" s="244" customFormat="1" ht="22.5" customHeight="1" spans="1:3">
      <c r="A1098" s="260">
        <v>2160219</v>
      </c>
      <c r="B1098" s="261" t="s">
        <v>850</v>
      </c>
      <c r="C1098" s="262">
        <v>0</v>
      </c>
    </row>
    <row r="1099" s="244" customFormat="1" ht="22.5" customHeight="1" spans="1:3">
      <c r="A1099" s="260">
        <v>2160250</v>
      </c>
      <c r="B1099" s="261" t="s">
        <v>46</v>
      </c>
      <c r="C1099" s="262">
        <v>116</v>
      </c>
    </row>
    <row r="1100" s="244" customFormat="1" ht="22.5" customHeight="1" spans="1:3">
      <c r="A1100" s="260">
        <v>2160299</v>
      </c>
      <c r="B1100" s="261" t="s">
        <v>851</v>
      </c>
      <c r="C1100" s="262">
        <v>893</v>
      </c>
    </row>
    <row r="1101" s="244" customFormat="1" ht="22.5" customHeight="1" spans="1:3">
      <c r="A1101" s="260">
        <v>21606</v>
      </c>
      <c r="B1101" s="261" t="s">
        <v>852</v>
      </c>
      <c r="C1101" s="262">
        <v>0</v>
      </c>
    </row>
    <row r="1102" s="244" customFormat="1" ht="22.5" customHeight="1" spans="1:3">
      <c r="A1102" s="260">
        <v>2160601</v>
      </c>
      <c r="B1102" s="261" t="s">
        <v>37</v>
      </c>
      <c r="C1102" s="262">
        <v>0</v>
      </c>
    </row>
    <row r="1103" s="244" customFormat="1" ht="22.5" customHeight="1" spans="1:3">
      <c r="A1103" s="260">
        <v>2160602</v>
      </c>
      <c r="B1103" s="261" t="s">
        <v>38</v>
      </c>
      <c r="C1103" s="262">
        <v>0</v>
      </c>
    </row>
    <row r="1104" s="244" customFormat="1" ht="22.5" customHeight="1" spans="1:3">
      <c r="A1104" s="260">
        <v>2160603</v>
      </c>
      <c r="B1104" s="261" t="s">
        <v>39</v>
      </c>
      <c r="C1104" s="262">
        <v>0</v>
      </c>
    </row>
    <row r="1105" s="244" customFormat="1" ht="22.5" customHeight="1" spans="1:3">
      <c r="A1105" s="260">
        <v>2160607</v>
      </c>
      <c r="B1105" s="261" t="s">
        <v>853</v>
      </c>
      <c r="C1105" s="262">
        <v>0</v>
      </c>
    </row>
    <row r="1106" s="244" customFormat="1" ht="22.5" customHeight="1" spans="1:3">
      <c r="A1106" s="260">
        <v>2160699</v>
      </c>
      <c r="B1106" s="261" t="s">
        <v>854</v>
      </c>
      <c r="C1106" s="262">
        <v>0</v>
      </c>
    </row>
    <row r="1107" s="244" customFormat="1" ht="22.5" customHeight="1" spans="1:3">
      <c r="A1107" s="260">
        <v>21699</v>
      </c>
      <c r="B1107" s="261" t="s">
        <v>855</v>
      </c>
      <c r="C1107" s="262">
        <v>0</v>
      </c>
    </row>
    <row r="1108" s="244" customFormat="1" ht="22.5" customHeight="1" spans="1:3">
      <c r="A1108" s="260">
        <v>2169901</v>
      </c>
      <c r="B1108" s="261" t="s">
        <v>856</v>
      </c>
      <c r="C1108" s="262">
        <v>0</v>
      </c>
    </row>
    <row r="1109" s="244" customFormat="1" ht="22.5" customHeight="1" spans="1:3">
      <c r="A1109" s="260">
        <v>2169999</v>
      </c>
      <c r="B1109" s="261" t="s">
        <v>857</v>
      </c>
      <c r="C1109" s="262">
        <v>0</v>
      </c>
    </row>
    <row r="1110" s="244" customFormat="1" ht="22.5" customHeight="1" spans="1:3">
      <c r="A1110" s="260">
        <v>217</v>
      </c>
      <c r="B1110" s="261" t="s">
        <v>858</v>
      </c>
      <c r="C1110" s="262">
        <v>958</v>
      </c>
    </row>
    <row r="1111" s="244" customFormat="1" ht="22.5" customHeight="1" spans="1:3">
      <c r="A1111" s="260">
        <v>21701</v>
      </c>
      <c r="B1111" s="261" t="s">
        <v>859</v>
      </c>
      <c r="C1111" s="262">
        <v>11</v>
      </c>
    </row>
    <row r="1112" s="244" customFormat="1" ht="22.5" customHeight="1" spans="1:3">
      <c r="A1112" s="260">
        <v>2170101</v>
      </c>
      <c r="B1112" s="261" t="s">
        <v>37</v>
      </c>
      <c r="C1112" s="262">
        <v>0</v>
      </c>
    </row>
    <row r="1113" s="244" customFormat="1" ht="22.5" customHeight="1" spans="1:3">
      <c r="A1113" s="260">
        <v>2170102</v>
      </c>
      <c r="B1113" s="261" t="s">
        <v>38</v>
      </c>
      <c r="C1113" s="262">
        <v>0</v>
      </c>
    </row>
    <row r="1114" s="244" customFormat="1" ht="22.5" customHeight="1" spans="1:3">
      <c r="A1114" s="260">
        <v>2170103</v>
      </c>
      <c r="B1114" s="261" t="s">
        <v>39</v>
      </c>
      <c r="C1114" s="262">
        <v>0</v>
      </c>
    </row>
    <row r="1115" s="244" customFormat="1" ht="22.5" customHeight="1" spans="1:3">
      <c r="A1115" s="260">
        <v>2170104</v>
      </c>
      <c r="B1115" s="261" t="s">
        <v>860</v>
      </c>
      <c r="C1115" s="262">
        <v>0</v>
      </c>
    </row>
    <row r="1116" s="244" customFormat="1" ht="22.5" customHeight="1" spans="1:3">
      <c r="A1116" s="260">
        <v>2170150</v>
      </c>
      <c r="B1116" s="261" t="s">
        <v>46</v>
      </c>
      <c r="C1116" s="262">
        <v>0</v>
      </c>
    </row>
    <row r="1117" s="244" customFormat="1" ht="22.5" customHeight="1" spans="1:3">
      <c r="A1117" s="260">
        <v>2170199</v>
      </c>
      <c r="B1117" s="261" t="s">
        <v>861</v>
      </c>
      <c r="C1117" s="262">
        <v>11</v>
      </c>
    </row>
    <row r="1118" s="244" customFormat="1" ht="22.5" customHeight="1" spans="1:3">
      <c r="A1118" s="260">
        <v>21702</v>
      </c>
      <c r="B1118" s="261" t="s">
        <v>862</v>
      </c>
      <c r="C1118" s="262">
        <v>0</v>
      </c>
    </row>
    <row r="1119" s="244" customFormat="1" ht="22.5" customHeight="1" spans="1:3">
      <c r="A1119" s="260">
        <v>2170201</v>
      </c>
      <c r="B1119" s="261" t="s">
        <v>863</v>
      </c>
      <c r="C1119" s="262">
        <v>0</v>
      </c>
    </row>
    <row r="1120" s="244" customFormat="1" ht="22.5" customHeight="1" spans="1:3">
      <c r="A1120" s="260">
        <v>2170202</v>
      </c>
      <c r="B1120" s="261" t="s">
        <v>864</v>
      </c>
      <c r="C1120" s="262">
        <v>0</v>
      </c>
    </row>
    <row r="1121" s="244" customFormat="1" ht="22.5" customHeight="1" spans="1:3">
      <c r="A1121" s="260">
        <v>2170203</v>
      </c>
      <c r="B1121" s="261" t="s">
        <v>865</v>
      </c>
      <c r="C1121" s="262">
        <v>0</v>
      </c>
    </row>
    <row r="1122" s="244" customFormat="1" ht="22.5" customHeight="1" spans="1:3">
      <c r="A1122" s="260">
        <v>2170204</v>
      </c>
      <c r="B1122" s="261" t="s">
        <v>866</v>
      </c>
      <c r="C1122" s="262">
        <v>0</v>
      </c>
    </row>
    <row r="1123" s="244" customFormat="1" ht="22.5" customHeight="1" spans="1:3">
      <c r="A1123" s="260">
        <v>2170205</v>
      </c>
      <c r="B1123" s="261" t="s">
        <v>867</v>
      </c>
      <c r="C1123" s="262">
        <v>0</v>
      </c>
    </row>
    <row r="1124" s="244" customFormat="1" ht="22.5" customHeight="1" spans="1:3">
      <c r="A1124" s="260">
        <v>2170206</v>
      </c>
      <c r="B1124" s="261" t="s">
        <v>868</v>
      </c>
      <c r="C1124" s="262">
        <v>0</v>
      </c>
    </row>
    <row r="1125" s="244" customFormat="1" ht="22.5" customHeight="1" spans="1:3">
      <c r="A1125" s="260">
        <v>2170207</v>
      </c>
      <c r="B1125" s="261" t="s">
        <v>869</v>
      </c>
      <c r="C1125" s="262">
        <v>0</v>
      </c>
    </row>
    <row r="1126" s="244" customFormat="1" ht="22.5" customHeight="1" spans="1:3">
      <c r="A1126" s="260">
        <v>2170208</v>
      </c>
      <c r="B1126" s="261" t="s">
        <v>870</v>
      </c>
      <c r="C1126" s="262">
        <v>0</v>
      </c>
    </row>
    <row r="1127" s="244" customFormat="1" ht="22.5" customHeight="1" spans="1:3">
      <c r="A1127" s="260">
        <v>2170299</v>
      </c>
      <c r="B1127" s="261" t="s">
        <v>871</v>
      </c>
      <c r="C1127" s="262">
        <v>0</v>
      </c>
    </row>
    <row r="1128" s="244" customFormat="1" ht="22.5" customHeight="1" spans="1:3">
      <c r="A1128" s="260">
        <v>21703</v>
      </c>
      <c r="B1128" s="261" t="s">
        <v>872</v>
      </c>
      <c r="C1128" s="262">
        <v>487</v>
      </c>
    </row>
    <row r="1129" s="244" customFormat="1" ht="22.5" customHeight="1" spans="1:3">
      <c r="A1129" s="260">
        <v>2170301</v>
      </c>
      <c r="B1129" s="261" t="s">
        <v>873</v>
      </c>
      <c r="C1129" s="262">
        <v>0</v>
      </c>
    </row>
    <row r="1130" s="244" customFormat="1" ht="22.5" customHeight="1" spans="1:3">
      <c r="A1130" s="260">
        <v>2170302</v>
      </c>
      <c r="B1130" s="261" t="s">
        <v>874</v>
      </c>
      <c r="C1130" s="262">
        <v>0</v>
      </c>
    </row>
    <row r="1131" s="244" customFormat="1" ht="22.5" customHeight="1" spans="1:3">
      <c r="A1131" s="260">
        <v>2170303</v>
      </c>
      <c r="B1131" s="261" t="s">
        <v>875</v>
      </c>
      <c r="C1131" s="262">
        <v>0</v>
      </c>
    </row>
    <row r="1132" s="244" customFormat="1" ht="22.5" customHeight="1" spans="1:3">
      <c r="A1132" s="260">
        <v>2170304</v>
      </c>
      <c r="B1132" s="261" t="s">
        <v>876</v>
      </c>
      <c r="C1132" s="262">
        <v>0</v>
      </c>
    </row>
    <row r="1133" s="244" customFormat="1" ht="22.5" customHeight="1" spans="1:3">
      <c r="A1133" s="260">
        <v>2170399</v>
      </c>
      <c r="B1133" s="261" t="s">
        <v>877</v>
      </c>
      <c r="C1133" s="262">
        <v>487</v>
      </c>
    </row>
    <row r="1134" s="244" customFormat="1" ht="22.5" customHeight="1" spans="1:3">
      <c r="A1134" s="260">
        <v>21704</v>
      </c>
      <c r="B1134" s="261" t="s">
        <v>878</v>
      </c>
      <c r="C1134" s="262">
        <v>0</v>
      </c>
    </row>
    <row r="1135" s="244" customFormat="1" ht="22.5" customHeight="1" spans="1:3">
      <c r="A1135" s="260">
        <v>2170401</v>
      </c>
      <c r="B1135" s="261" t="s">
        <v>879</v>
      </c>
      <c r="C1135" s="262">
        <v>0</v>
      </c>
    </row>
    <row r="1136" s="244" customFormat="1" ht="22.5" customHeight="1" spans="1:3">
      <c r="A1136" s="260">
        <v>2170499</v>
      </c>
      <c r="B1136" s="261" t="s">
        <v>880</v>
      </c>
      <c r="C1136" s="262">
        <v>0</v>
      </c>
    </row>
    <row r="1137" s="244" customFormat="1" ht="22.5" customHeight="1" spans="1:3">
      <c r="A1137" s="260">
        <v>21799</v>
      </c>
      <c r="B1137" s="261" t="s">
        <v>881</v>
      </c>
      <c r="C1137" s="262">
        <v>460</v>
      </c>
    </row>
    <row r="1138" s="244" customFormat="1" ht="22.5" customHeight="1" spans="1:3">
      <c r="A1138" s="260">
        <v>2179902</v>
      </c>
      <c r="B1138" s="261" t="s">
        <v>882</v>
      </c>
      <c r="C1138" s="262">
        <v>0</v>
      </c>
    </row>
    <row r="1139" s="244" customFormat="1" ht="22.5" customHeight="1" spans="1:3">
      <c r="A1139" s="260">
        <v>2179999</v>
      </c>
      <c r="B1139" s="261" t="s">
        <v>883</v>
      </c>
      <c r="C1139" s="262">
        <v>460</v>
      </c>
    </row>
    <row r="1140" s="244" customFormat="1" ht="22.5" customHeight="1" spans="1:3">
      <c r="A1140" s="260">
        <v>219</v>
      </c>
      <c r="B1140" s="261" t="s">
        <v>884</v>
      </c>
      <c r="C1140" s="262">
        <v>40</v>
      </c>
    </row>
    <row r="1141" s="244" customFormat="1" ht="22.5" customHeight="1" spans="1:3">
      <c r="A1141" s="260">
        <v>21901</v>
      </c>
      <c r="B1141" s="261" t="s">
        <v>885</v>
      </c>
      <c r="C1141" s="262">
        <v>0</v>
      </c>
    </row>
    <row r="1142" s="244" customFormat="1" ht="22.5" customHeight="1" spans="1:3">
      <c r="A1142" s="260">
        <v>21902</v>
      </c>
      <c r="B1142" s="261" t="s">
        <v>886</v>
      </c>
      <c r="C1142" s="262">
        <v>0</v>
      </c>
    </row>
    <row r="1143" s="244" customFormat="1" ht="22.5" customHeight="1" spans="1:3">
      <c r="A1143" s="260">
        <v>21903</v>
      </c>
      <c r="B1143" s="261" t="s">
        <v>887</v>
      </c>
      <c r="C1143" s="262">
        <v>0</v>
      </c>
    </row>
    <row r="1144" s="244" customFormat="1" ht="22.5" customHeight="1" spans="1:3">
      <c r="A1144" s="260">
        <v>21904</v>
      </c>
      <c r="B1144" s="261" t="s">
        <v>888</v>
      </c>
      <c r="C1144" s="262">
        <v>0</v>
      </c>
    </row>
    <row r="1145" s="244" customFormat="1" ht="22.5" customHeight="1" spans="1:3">
      <c r="A1145" s="260">
        <v>21905</v>
      </c>
      <c r="B1145" s="261" t="s">
        <v>889</v>
      </c>
      <c r="C1145" s="262">
        <v>0</v>
      </c>
    </row>
    <row r="1146" s="244" customFormat="1" ht="22.5" customHeight="1" spans="1:3">
      <c r="A1146" s="260">
        <v>21906</v>
      </c>
      <c r="B1146" s="261" t="s">
        <v>669</v>
      </c>
      <c r="C1146" s="262">
        <v>0</v>
      </c>
    </row>
    <row r="1147" s="244" customFormat="1" ht="22.5" customHeight="1" spans="1:3">
      <c r="A1147" s="260">
        <v>21907</v>
      </c>
      <c r="B1147" s="261" t="s">
        <v>890</v>
      </c>
      <c r="C1147" s="262">
        <v>0</v>
      </c>
    </row>
    <row r="1148" s="244" customFormat="1" ht="22.5" customHeight="1" spans="1:3">
      <c r="A1148" s="260">
        <v>21908</v>
      </c>
      <c r="B1148" s="261" t="s">
        <v>891</v>
      </c>
      <c r="C1148" s="262">
        <v>0</v>
      </c>
    </row>
    <row r="1149" s="244" customFormat="1" ht="22.5" customHeight="1" spans="1:3">
      <c r="A1149" s="260">
        <v>21999</v>
      </c>
      <c r="B1149" s="261" t="s">
        <v>892</v>
      </c>
      <c r="C1149" s="262">
        <v>40</v>
      </c>
    </row>
    <row r="1150" s="244" customFormat="1" ht="22.5" customHeight="1" spans="1:3">
      <c r="A1150" s="260">
        <v>220</v>
      </c>
      <c r="B1150" s="261" t="s">
        <v>893</v>
      </c>
      <c r="C1150" s="262">
        <v>5926</v>
      </c>
    </row>
    <row r="1151" s="244" customFormat="1" ht="22.5" customHeight="1" spans="1:3">
      <c r="A1151" s="260">
        <v>22001</v>
      </c>
      <c r="B1151" s="261" t="s">
        <v>894</v>
      </c>
      <c r="C1151" s="262">
        <v>5736</v>
      </c>
    </row>
    <row r="1152" s="244" customFormat="1" ht="22.5" customHeight="1" spans="1:3">
      <c r="A1152" s="260">
        <v>2200101</v>
      </c>
      <c r="B1152" s="261" t="s">
        <v>37</v>
      </c>
      <c r="C1152" s="262">
        <v>426</v>
      </c>
    </row>
    <row r="1153" s="244" customFormat="1" ht="22.5" customHeight="1" spans="1:3">
      <c r="A1153" s="260">
        <v>2200102</v>
      </c>
      <c r="B1153" s="261" t="s">
        <v>38</v>
      </c>
      <c r="C1153" s="262">
        <v>54</v>
      </c>
    </row>
    <row r="1154" s="244" customFormat="1" ht="22.5" customHeight="1" spans="1:3">
      <c r="A1154" s="260">
        <v>2200103</v>
      </c>
      <c r="B1154" s="261" t="s">
        <v>39</v>
      </c>
      <c r="C1154" s="262">
        <v>0</v>
      </c>
    </row>
    <row r="1155" s="244" customFormat="1" ht="22.5" customHeight="1" spans="1:3">
      <c r="A1155" s="260">
        <v>2200104</v>
      </c>
      <c r="B1155" s="261" t="s">
        <v>895</v>
      </c>
      <c r="C1155" s="262">
        <v>505</v>
      </c>
    </row>
    <row r="1156" s="244" customFormat="1" ht="22.5" customHeight="1" spans="1:3">
      <c r="A1156" s="260">
        <v>2200106</v>
      </c>
      <c r="B1156" s="261" t="s">
        <v>896</v>
      </c>
      <c r="C1156" s="262">
        <v>703</v>
      </c>
    </row>
    <row r="1157" s="244" customFormat="1" ht="22.5" customHeight="1" spans="1:3">
      <c r="A1157" s="260">
        <v>2200107</v>
      </c>
      <c r="B1157" s="261" t="s">
        <v>897</v>
      </c>
      <c r="C1157" s="262">
        <v>0</v>
      </c>
    </row>
    <row r="1158" s="244" customFormat="1" ht="22.5" customHeight="1" spans="1:3">
      <c r="A1158" s="260">
        <v>2200108</v>
      </c>
      <c r="B1158" s="261" t="s">
        <v>898</v>
      </c>
      <c r="C1158" s="262">
        <v>0</v>
      </c>
    </row>
    <row r="1159" s="244" customFormat="1" ht="22.5" customHeight="1" spans="1:3">
      <c r="A1159" s="260">
        <v>2200109</v>
      </c>
      <c r="B1159" s="261" t="s">
        <v>899</v>
      </c>
      <c r="C1159" s="262">
        <v>762</v>
      </c>
    </row>
    <row r="1160" s="244" customFormat="1" ht="22.5" customHeight="1" spans="1:3">
      <c r="A1160" s="260">
        <v>2200112</v>
      </c>
      <c r="B1160" s="261" t="s">
        <v>900</v>
      </c>
      <c r="C1160" s="262">
        <v>0</v>
      </c>
    </row>
    <row r="1161" s="244" customFormat="1" ht="22.5" customHeight="1" spans="1:3">
      <c r="A1161" s="260">
        <v>2200113</v>
      </c>
      <c r="B1161" s="261" t="s">
        <v>901</v>
      </c>
      <c r="C1161" s="262">
        <v>0</v>
      </c>
    </row>
    <row r="1162" s="244" customFormat="1" ht="22.5" customHeight="1" spans="1:3">
      <c r="A1162" s="260">
        <v>2200114</v>
      </c>
      <c r="B1162" s="261" t="s">
        <v>902</v>
      </c>
      <c r="C1162" s="262">
        <v>1973</v>
      </c>
    </row>
    <row r="1163" s="244" customFormat="1" ht="22.5" customHeight="1" spans="1:3">
      <c r="A1163" s="260">
        <v>2200115</v>
      </c>
      <c r="B1163" s="261" t="s">
        <v>903</v>
      </c>
      <c r="C1163" s="262">
        <v>0</v>
      </c>
    </row>
    <row r="1164" s="244" customFormat="1" ht="22.5" customHeight="1" spans="1:3">
      <c r="A1164" s="260">
        <v>2200116</v>
      </c>
      <c r="B1164" s="261" t="s">
        <v>904</v>
      </c>
      <c r="C1164" s="262">
        <v>0</v>
      </c>
    </row>
    <row r="1165" s="244" customFormat="1" ht="22.5" customHeight="1" spans="1:3">
      <c r="A1165" s="260">
        <v>2200119</v>
      </c>
      <c r="B1165" s="261" t="s">
        <v>905</v>
      </c>
      <c r="C1165" s="262">
        <v>0</v>
      </c>
    </row>
    <row r="1166" s="244" customFormat="1" ht="22.5" customHeight="1" spans="1:3">
      <c r="A1166" s="260">
        <v>2200120</v>
      </c>
      <c r="B1166" s="261" t="s">
        <v>906</v>
      </c>
      <c r="C1166" s="262">
        <v>0</v>
      </c>
    </row>
    <row r="1167" s="244" customFormat="1" ht="22.5" customHeight="1" spans="1:3">
      <c r="A1167" s="260">
        <v>2200121</v>
      </c>
      <c r="B1167" s="261" t="s">
        <v>907</v>
      </c>
      <c r="C1167" s="262">
        <v>0</v>
      </c>
    </row>
    <row r="1168" s="244" customFormat="1" ht="22.5" customHeight="1" spans="1:3">
      <c r="A1168" s="260">
        <v>2200122</v>
      </c>
      <c r="B1168" s="261" t="s">
        <v>908</v>
      </c>
      <c r="C1168" s="262">
        <v>0</v>
      </c>
    </row>
    <row r="1169" s="244" customFormat="1" ht="22.5" customHeight="1" spans="1:3">
      <c r="A1169" s="260">
        <v>2200123</v>
      </c>
      <c r="B1169" s="261" t="s">
        <v>909</v>
      </c>
      <c r="C1169" s="262">
        <v>0</v>
      </c>
    </row>
    <row r="1170" s="244" customFormat="1" ht="22.5" customHeight="1" spans="1:3">
      <c r="A1170" s="260">
        <v>2200124</v>
      </c>
      <c r="B1170" s="261" t="s">
        <v>910</v>
      </c>
      <c r="C1170" s="262">
        <v>0</v>
      </c>
    </row>
    <row r="1171" s="244" customFormat="1" ht="22.5" customHeight="1" spans="1:3">
      <c r="A1171" s="260">
        <v>2200125</v>
      </c>
      <c r="B1171" s="261" t="s">
        <v>911</v>
      </c>
      <c r="C1171" s="262">
        <v>0</v>
      </c>
    </row>
    <row r="1172" s="244" customFormat="1" ht="22.5" customHeight="1" spans="1:3">
      <c r="A1172" s="260">
        <v>2200126</v>
      </c>
      <c r="B1172" s="261" t="s">
        <v>912</v>
      </c>
      <c r="C1172" s="262">
        <v>0</v>
      </c>
    </row>
    <row r="1173" s="244" customFormat="1" ht="22.5" customHeight="1" spans="1:3">
      <c r="A1173" s="260">
        <v>2200127</v>
      </c>
      <c r="B1173" s="261" t="s">
        <v>913</v>
      </c>
      <c r="C1173" s="262">
        <v>0</v>
      </c>
    </row>
    <row r="1174" s="244" customFormat="1" ht="22.5" customHeight="1" spans="1:3">
      <c r="A1174" s="260">
        <v>2200128</v>
      </c>
      <c r="B1174" s="261" t="s">
        <v>914</v>
      </c>
      <c r="C1174" s="262">
        <v>0</v>
      </c>
    </row>
    <row r="1175" s="244" customFormat="1" ht="22.5" customHeight="1" spans="1:3">
      <c r="A1175" s="260">
        <v>2200129</v>
      </c>
      <c r="B1175" s="261" t="s">
        <v>915</v>
      </c>
      <c r="C1175" s="262">
        <v>5</v>
      </c>
    </row>
    <row r="1176" s="244" customFormat="1" ht="22.5" customHeight="1" spans="1:3">
      <c r="A1176" s="260">
        <v>2200150</v>
      </c>
      <c r="B1176" s="261" t="s">
        <v>46</v>
      </c>
      <c r="C1176" s="262">
        <v>1308</v>
      </c>
    </row>
    <row r="1177" s="244" customFormat="1" ht="22.5" customHeight="1" spans="1:3">
      <c r="A1177" s="260">
        <v>2200199</v>
      </c>
      <c r="B1177" s="261" t="s">
        <v>916</v>
      </c>
      <c r="C1177" s="262">
        <v>0</v>
      </c>
    </row>
    <row r="1178" s="244" customFormat="1" ht="22.5" customHeight="1" spans="1:3">
      <c r="A1178" s="260">
        <v>22005</v>
      </c>
      <c r="B1178" s="261" t="s">
        <v>917</v>
      </c>
      <c r="C1178" s="262">
        <v>190</v>
      </c>
    </row>
    <row r="1179" s="244" customFormat="1" ht="22.5" customHeight="1" spans="1:3">
      <c r="A1179" s="260">
        <v>2200501</v>
      </c>
      <c r="B1179" s="261" t="s">
        <v>37</v>
      </c>
      <c r="C1179" s="262">
        <v>51</v>
      </c>
    </row>
    <row r="1180" s="244" customFormat="1" ht="22.5" customHeight="1" spans="1:3">
      <c r="A1180" s="260">
        <v>2200502</v>
      </c>
      <c r="B1180" s="261" t="s">
        <v>38</v>
      </c>
      <c r="C1180" s="262">
        <v>30</v>
      </c>
    </row>
    <row r="1181" s="244" customFormat="1" ht="22.5" customHeight="1" spans="1:3">
      <c r="A1181" s="260">
        <v>2200503</v>
      </c>
      <c r="B1181" s="261" t="s">
        <v>39</v>
      </c>
      <c r="C1181" s="262">
        <v>0</v>
      </c>
    </row>
    <row r="1182" s="244" customFormat="1" ht="22.5" customHeight="1" spans="1:3">
      <c r="A1182" s="260">
        <v>2200504</v>
      </c>
      <c r="B1182" s="261" t="s">
        <v>918</v>
      </c>
      <c r="C1182" s="262">
        <v>0</v>
      </c>
    </row>
    <row r="1183" s="244" customFormat="1" ht="22.5" customHeight="1" spans="1:3">
      <c r="A1183" s="260">
        <v>2200506</v>
      </c>
      <c r="B1183" s="261" t="s">
        <v>919</v>
      </c>
      <c r="C1183" s="262">
        <v>0</v>
      </c>
    </row>
    <row r="1184" s="244" customFormat="1" ht="22.5" customHeight="1" spans="1:3">
      <c r="A1184" s="260">
        <v>2200507</v>
      </c>
      <c r="B1184" s="261" t="s">
        <v>920</v>
      </c>
      <c r="C1184" s="262">
        <v>0</v>
      </c>
    </row>
    <row r="1185" s="244" customFormat="1" ht="22.5" customHeight="1" spans="1:3">
      <c r="A1185" s="260">
        <v>2200508</v>
      </c>
      <c r="B1185" s="261" t="s">
        <v>921</v>
      </c>
      <c r="C1185" s="262">
        <v>0</v>
      </c>
    </row>
    <row r="1186" s="244" customFormat="1" ht="22.5" customHeight="1" spans="1:3">
      <c r="A1186" s="260">
        <v>2200509</v>
      </c>
      <c r="B1186" s="261" t="s">
        <v>922</v>
      </c>
      <c r="C1186" s="262">
        <v>0</v>
      </c>
    </row>
    <row r="1187" s="244" customFormat="1" ht="22.5" customHeight="1" spans="1:3">
      <c r="A1187" s="260">
        <v>2200510</v>
      </c>
      <c r="B1187" s="261" t="s">
        <v>923</v>
      </c>
      <c r="C1187" s="262">
        <v>109</v>
      </c>
    </row>
    <row r="1188" s="244" customFormat="1" ht="22.5" customHeight="1" spans="1:3">
      <c r="A1188" s="260">
        <v>2200511</v>
      </c>
      <c r="B1188" s="261" t="s">
        <v>924</v>
      </c>
      <c r="C1188" s="262">
        <v>0</v>
      </c>
    </row>
    <row r="1189" s="244" customFormat="1" ht="22.5" customHeight="1" spans="1:3">
      <c r="A1189" s="260">
        <v>2200512</v>
      </c>
      <c r="B1189" s="261" t="s">
        <v>925</v>
      </c>
      <c r="C1189" s="262">
        <v>0</v>
      </c>
    </row>
    <row r="1190" s="244" customFormat="1" ht="22.5" customHeight="1" spans="1:3">
      <c r="A1190" s="260">
        <v>2200513</v>
      </c>
      <c r="B1190" s="261" t="s">
        <v>926</v>
      </c>
      <c r="C1190" s="262">
        <v>0</v>
      </c>
    </row>
    <row r="1191" s="244" customFormat="1" ht="22.5" customHeight="1" spans="1:3">
      <c r="A1191" s="260">
        <v>2200514</v>
      </c>
      <c r="B1191" s="261" t="s">
        <v>927</v>
      </c>
      <c r="C1191" s="262">
        <v>0</v>
      </c>
    </row>
    <row r="1192" s="244" customFormat="1" ht="22.5" customHeight="1" spans="1:3">
      <c r="A1192" s="260">
        <v>2200599</v>
      </c>
      <c r="B1192" s="261" t="s">
        <v>928</v>
      </c>
      <c r="C1192" s="262">
        <v>0</v>
      </c>
    </row>
    <row r="1193" s="244" customFormat="1" ht="22.5" customHeight="1" spans="1:3">
      <c r="A1193" s="260">
        <v>22099</v>
      </c>
      <c r="B1193" s="261" t="s">
        <v>929</v>
      </c>
      <c r="C1193" s="262">
        <v>0</v>
      </c>
    </row>
    <row r="1194" s="244" customFormat="1" ht="22.5" customHeight="1" spans="1:3">
      <c r="A1194" s="260">
        <v>2209999</v>
      </c>
      <c r="B1194" s="261" t="s">
        <v>930</v>
      </c>
      <c r="C1194" s="262">
        <v>0</v>
      </c>
    </row>
    <row r="1195" s="244" customFormat="1" ht="22.5" customHeight="1" spans="1:3">
      <c r="A1195" s="260">
        <v>221</v>
      </c>
      <c r="B1195" s="261" t="s">
        <v>931</v>
      </c>
      <c r="C1195" s="262">
        <v>8932</v>
      </c>
    </row>
    <row r="1196" s="244" customFormat="1" ht="22.5" customHeight="1" spans="1:3">
      <c r="A1196" s="260">
        <v>22101</v>
      </c>
      <c r="B1196" s="261" t="s">
        <v>932</v>
      </c>
      <c r="C1196" s="262">
        <v>1779</v>
      </c>
    </row>
    <row r="1197" s="244" customFormat="1" ht="22.5" customHeight="1" spans="1:3">
      <c r="A1197" s="260">
        <v>2210101</v>
      </c>
      <c r="B1197" s="261" t="s">
        <v>933</v>
      </c>
      <c r="C1197" s="262">
        <v>0</v>
      </c>
    </row>
    <row r="1198" s="244" customFormat="1" ht="22.5" customHeight="1" spans="1:3">
      <c r="A1198" s="260">
        <v>2210102</v>
      </c>
      <c r="B1198" s="261" t="s">
        <v>934</v>
      </c>
      <c r="C1198" s="262">
        <v>0</v>
      </c>
    </row>
    <row r="1199" s="244" customFormat="1" ht="22.5" customHeight="1" spans="1:3">
      <c r="A1199" s="260">
        <v>2210103</v>
      </c>
      <c r="B1199" s="261" t="s">
        <v>935</v>
      </c>
      <c r="C1199" s="262">
        <v>642</v>
      </c>
    </row>
    <row r="1200" s="244" customFormat="1" ht="22.5" customHeight="1" spans="1:3">
      <c r="A1200" s="260">
        <v>2210104</v>
      </c>
      <c r="B1200" s="261" t="s">
        <v>936</v>
      </c>
      <c r="C1200" s="262">
        <v>0</v>
      </c>
    </row>
    <row r="1201" s="244" customFormat="1" ht="22.5" customHeight="1" spans="1:3">
      <c r="A1201" s="260">
        <v>2210105</v>
      </c>
      <c r="B1201" s="261" t="s">
        <v>937</v>
      </c>
      <c r="C1201" s="262">
        <v>700</v>
      </c>
    </row>
    <row r="1202" s="244" customFormat="1" ht="22.5" customHeight="1" spans="1:3">
      <c r="A1202" s="260">
        <v>2210106</v>
      </c>
      <c r="B1202" s="261" t="s">
        <v>938</v>
      </c>
      <c r="C1202" s="262">
        <v>20</v>
      </c>
    </row>
    <row r="1203" s="244" customFormat="1" ht="22.5" customHeight="1" spans="1:3">
      <c r="A1203" s="260">
        <v>2210107</v>
      </c>
      <c r="B1203" s="261" t="s">
        <v>939</v>
      </c>
      <c r="C1203" s="262">
        <v>33</v>
      </c>
    </row>
    <row r="1204" s="244" customFormat="1" ht="22.5" customHeight="1" spans="1:3">
      <c r="A1204" s="260">
        <v>2210108</v>
      </c>
      <c r="B1204" s="261" t="s">
        <v>940</v>
      </c>
      <c r="C1204" s="262">
        <v>0</v>
      </c>
    </row>
    <row r="1205" s="244" customFormat="1" ht="22.5" customHeight="1" spans="1:3">
      <c r="A1205" s="260">
        <v>2210109</v>
      </c>
      <c r="B1205" s="261" t="s">
        <v>941</v>
      </c>
      <c r="C1205" s="262">
        <v>0</v>
      </c>
    </row>
    <row r="1206" s="244" customFormat="1" ht="22.5" customHeight="1" spans="1:3">
      <c r="A1206" s="260">
        <v>2210110</v>
      </c>
      <c r="B1206" s="261" t="s">
        <v>942</v>
      </c>
      <c r="C1206" s="262">
        <v>324</v>
      </c>
    </row>
    <row r="1207" s="244" customFormat="1" ht="22.5" customHeight="1" spans="1:3">
      <c r="A1207" s="260">
        <v>2210199</v>
      </c>
      <c r="B1207" s="261" t="s">
        <v>943</v>
      </c>
      <c r="C1207" s="262">
        <v>60</v>
      </c>
    </row>
    <row r="1208" s="244" customFormat="1" ht="22.5" customHeight="1" spans="1:3">
      <c r="A1208" s="260">
        <v>22102</v>
      </c>
      <c r="B1208" s="261" t="s">
        <v>944</v>
      </c>
      <c r="C1208" s="262">
        <v>5202</v>
      </c>
    </row>
    <row r="1209" s="244" customFormat="1" ht="22.5" customHeight="1" spans="1:3">
      <c r="A1209" s="260">
        <v>2210201</v>
      </c>
      <c r="B1209" s="261" t="s">
        <v>945</v>
      </c>
      <c r="C1209" s="262">
        <v>5202</v>
      </c>
    </row>
    <row r="1210" s="244" customFormat="1" ht="22.5" customHeight="1" spans="1:3">
      <c r="A1210" s="260">
        <v>2210202</v>
      </c>
      <c r="B1210" s="261" t="s">
        <v>946</v>
      </c>
      <c r="C1210" s="262">
        <v>0</v>
      </c>
    </row>
    <row r="1211" s="244" customFormat="1" ht="22.5" customHeight="1" spans="1:3">
      <c r="A1211" s="260">
        <v>2210203</v>
      </c>
      <c r="B1211" s="261" t="s">
        <v>947</v>
      </c>
      <c r="C1211" s="262">
        <v>0</v>
      </c>
    </row>
    <row r="1212" s="244" customFormat="1" ht="22.5" customHeight="1" spans="1:3">
      <c r="A1212" s="260">
        <v>22103</v>
      </c>
      <c r="B1212" s="261" t="s">
        <v>948</v>
      </c>
      <c r="C1212" s="262">
        <v>1951</v>
      </c>
    </row>
    <row r="1213" s="244" customFormat="1" ht="22.5" customHeight="1" spans="1:3">
      <c r="A1213" s="260">
        <v>2210301</v>
      </c>
      <c r="B1213" s="261" t="s">
        <v>949</v>
      </c>
      <c r="C1213" s="262">
        <v>0</v>
      </c>
    </row>
    <row r="1214" s="244" customFormat="1" ht="22.5" customHeight="1" spans="1:3">
      <c r="A1214" s="260">
        <v>2210302</v>
      </c>
      <c r="B1214" s="261" t="s">
        <v>950</v>
      </c>
      <c r="C1214" s="262">
        <v>0</v>
      </c>
    </row>
    <row r="1215" s="244" customFormat="1" ht="22.5" customHeight="1" spans="1:3">
      <c r="A1215" s="260">
        <v>2210399</v>
      </c>
      <c r="B1215" s="261" t="s">
        <v>951</v>
      </c>
      <c r="C1215" s="262">
        <v>1951</v>
      </c>
    </row>
    <row r="1216" s="244" customFormat="1" ht="22.5" customHeight="1" spans="1:3">
      <c r="A1216" s="260">
        <v>222</v>
      </c>
      <c r="B1216" s="261" t="s">
        <v>952</v>
      </c>
      <c r="C1216" s="262">
        <v>2295</v>
      </c>
    </row>
    <row r="1217" s="244" customFormat="1" ht="22.5" customHeight="1" spans="1:3">
      <c r="A1217" s="260">
        <v>22201</v>
      </c>
      <c r="B1217" s="261" t="s">
        <v>953</v>
      </c>
      <c r="C1217" s="262">
        <v>2225</v>
      </c>
    </row>
    <row r="1218" s="244" customFormat="1" ht="22.5" customHeight="1" spans="1:3">
      <c r="A1218" s="260">
        <v>2220101</v>
      </c>
      <c r="B1218" s="261" t="s">
        <v>37</v>
      </c>
      <c r="C1218" s="262">
        <v>0</v>
      </c>
    </row>
    <row r="1219" s="244" customFormat="1" ht="22.5" customHeight="1" spans="1:3">
      <c r="A1219" s="260">
        <v>2220102</v>
      </c>
      <c r="B1219" s="261" t="s">
        <v>38</v>
      </c>
      <c r="C1219" s="262">
        <v>0</v>
      </c>
    </row>
    <row r="1220" s="244" customFormat="1" ht="22.5" customHeight="1" spans="1:3">
      <c r="A1220" s="260">
        <v>2220103</v>
      </c>
      <c r="B1220" s="261" t="s">
        <v>39</v>
      </c>
      <c r="C1220" s="262">
        <v>0</v>
      </c>
    </row>
    <row r="1221" s="244" customFormat="1" ht="22.5" customHeight="1" spans="1:3">
      <c r="A1221" s="260">
        <v>2220104</v>
      </c>
      <c r="B1221" s="261" t="s">
        <v>954</v>
      </c>
      <c r="C1221" s="262">
        <v>0</v>
      </c>
    </row>
    <row r="1222" s="244" customFormat="1" ht="22.5" customHeight="1" spans="1:3">
      <c r="A1222" s="260">
        <v>2220105</v>
      </c>
      <c r="B1222" s="261" t="s">
        <v>955</v>
      </c>
      <c r="C1222" s="262">
        <v>0</v>
      </c>
    </row>
    <row r="1223" s="244" customFormat="1" ht="22.5" customHeight="1" spans="1:3">
      <c r="A1223" s="260">
        <v>2220106</v>
      </c>
      <c r="B1223" s="261" t="s">
        <v>956</v>
      </c>
      <c r="C1223" s="262">
        <v>0</v>
      </c>
    </row>
    <row r="1224" s="244" customFormat="1" ht="22.5" customHeight="1" spans="1:3">
      <c r="A1224" s="260">
        <v>2220107</v>
      </c>
      <c r="B1224" s="261" t="s">
        <v>957</v>
      </c>
      <c r="C1224" s="262">
        <v>0</v>
      </c>
    </row>
    <row r="1225" s="244" customFormat="1" ht="22.5" customHeight="1" spans="1:3">
      <c r="A1225" s="260">
        <v>2220112</v>
      </c>
      <c r="B1225" s="261" t="s">
        <v>958</v>
      </c>
      <c r="C1225" s="262">
        <v>0</v>
      </c>
    </row>
    <row r="1226" s="244" customFormat="1" ht="22.5" customHeight="1" spans="1:3">
      <c r="A1226" s="260">
        <v>2220113</v>
      </c>
      <c r="B1226" s="261" t="s">
        <v>959</v>
      </c>
      <c r="C1226" s="262">
        <v>0</v>
      </c>
    </row>
    <row r="1227" s="244" customFormat="1" ht="22.5" customHeight="1" spans="1:3">
      <c r="A1227" s="260">
        <v>2220114</v>
      </c>
      <c r="B1227" s="261" t="s">
        <v>960</v>
      </c>
      <c r="C1227" s="262">
        <v>0</v>
      </c>
    </row>
    <row r="1228" s="244" customFormat="1" ht="22.5" customHeight="1" spans="1:3">
      <c r="A1228" s="260">
        <v>2220115</v>
      </c>
      <c r="B1228" s="261" t="s">
        <v>961</v>
      </c>
      <c r="C1228" s="262">
        <v>900</v>
      </c>
    </row>
    <row r="1229" s="244" customFormat="1" ht="22.5" customHeight="1" spans="1:3">
      <c r="A1229" s="260">
        <v>2220118</v>
      </c>
      <c r="B1229" s="261" t="s">
        <v>962</v>
      </c>
      <c r="C1229" s="262">
        <v>0</v>
      </c>
    </row>
    <row r="1230" s="244" customFormat="1" ht="22.5" customHeight="1" spans="1:3">
      <c r="A1230" s="260">
        <v>2220119</v>
      </c>
      <c r="B1230" s="261" t="s">
        <v>963</v>
      </c>
      <c r="C1230" s="262">
        <v>0</v>
      </c>
    </row>
    <row r="1231" s="244" customFormat="1" ht="22.5" customHeight="1" spans="1:3">
      <c r="A1231" s="260">
        <v>2220120</v>
      </c>
      <c r="B1231" s="261" t="s">
        <v>964</v>
      </c>
      <c r="C1231" s="262">
        <v>0</v>
      </c>
    </row>
    <row r="1232" s="244" customFormat="1" ht="22.5" customHeight="1" spans="1:3">
      <c r="A1232" s="260">
        <v>2220121</v>
      </c>
      <c r="B1232" s="261" t="s">
        <v>965</v>
      </c>
      <c r="C1232" s="262">
        <v>0</v>
      </c>
    </row>
    <row r="1233" s="244" customFormat="1" ht="22.5" customHeight="1" spans="1:3">
      <c r="A1233" s="260">
        <v>2220150</v>
      </c>
      <c r="B1233" s="261" t="s">
        <v>46</v>
      </c>
      <c r="C1233" s="262">
        <v>0</v>
      </c>
    </row>
    <row r="1234" s="244" customFormat="1" ht="22.5" customHeight="1" spans="1:3">
      <c r="A1234" s="260">
        <v>2220199</v>
      </c>
      <c r="B1234" s="261" t="s">
        <v>966</v>
      </c>
      <c r="C1234" s="262">
        <v>1325</v>
      </c>
    </row>
    <row r="1235" s="244" customFormat="1" ht="22.5" customHeight="1" spans="1:3">
      <c r="A1235" s="260">
        <v>22203</v>
      </c>
      <c r="B1235" s="261" t="s">
        <v>967</v>
      </c>
      <c r="C1235" s="262">
        <v>0</v>
      </c>
    </row>
    <row r="1236" s="244" customFormat="1" ht="22.5" customHeight="1" spans="1:3">
      <c r="A1236" s="260">
        <v>2220301</v>
      </c>
      <c r="B1236" s="261" t="s">
        <v>968</v>
      </c>
      <c r="C1236" s="262">
        <v>0</v>
      </c>
    </row>
    <row r="1237" s="244" customFormat="1" ht="22.5" customHeight="1" spans="1:3">
      <c r="A1237" s="260">
        <v>2220303</v>
      </c>
      <c r="B1237" s="261" t="s">
        <v>969</v>
      </c>
      <c r="C1237" s="262">
        <v>0</v>
      </c>
    </row>
    <row r="1238" s="244" customFormat="1" ht="22.5" customHeight="1" spans="1:3">
      <c r="A1238" s="260">
        <v>2220304</v>
      </c>
      <c r="B1238" s="261" t="s">
        <v>970</v>
      </c>
      <c r="C1238" s="262">
        <v>0</v>
      </c>
    </row>
    <row r="1239" s="244" customFormat="1" ht="22.5" customHeight="1" spans="1:3">
      <c r="A1239" s="260">
        <v>2220305</v>
      </c>
      <c r="B1239" s="261" t="s">
        <v>971</v>
      </c>
      <c r="C1239" s="262">
        <v>0</v>
      </c>
    </row>
    <row r="1240" s="244" customFormat="1" ht="22.5" customHeight="1" spans="1:3">
      <c r="A1240" s="260">
        <v>2220306</v>
      </c>
      <c r="B1240" s="261" t="s">
        <v>972</v>
      </c>
      <c r="C1240" s="262">
        <v>0</v>
      </c>
    </row>
    <row r="1241" s="244" customFormat="1" ht="22.5" customHeight="1" spans="1:3">
      <c r="A1241" s="260">
        <v>2220399</v>
      </c>
      <c r="B1241" s="261" t="s">
        <v>973</v>
      </c>
      <c r="C1241" s="262">
        <v>0</v>
      </c>
    </row>
    <row r="1242" s="244" customFormat="1" ht="22.5" customHeight="1" spans="1:3">
      <c r="A1242" s="260">
        <v>22204</v>
      </c>
      <c r="B1242" s="261" t="s">
        <v>974</v>
      </c>
      <c r="C1242" s="262">
        <v>70</v>
      </c>
    </row>
    <row r="1243" s="244" customFormat="1" ht="22.5" customHeight="1" spans="1:3">
      <c r="A1243" s="260">
        <v>2220401</v>
      </c>
      <c r="B1243" s="261" t="s">
        <v>975</v>
      </c>
      <c r="C1243" s="262">
        <v>0</v>
      </c>
    </row>
    <row r="1244" s="244" customFormat="1" ht="22.5" customHeight="1" spans="1:3">
      <c r="A1244" s="260">
        <v>2220402</v>
      </c>
      <c r="B1244" s="261" t="s">
        <v>976</v>
      </c>
      <c r="C1244" s="262">
        <v>0</v>
      </c>
    </row>
    <row r="1245" s="244" customFormat="1" ht="22.5" customHeight="1" spans="1:3">
      <c r="A1245" s="260">
        <v>2220403</v>
      </c>
      <c r="B1245" s="261" t="s">
        <v>977</v>
      </c>
      <c r="C1245" s="262">
        <v>70</v>
      </c>
    </row>
    <row r="1246" s="244" customFormat="1" ht="22.5" customHeight="1" spans="1:3">
      <c r="A1246" s="260">
        <v>2220404</v>
      </c>
      <c r="B1246" s="261" t="s">
        <v>978</v>
      </c>
      <c r="C1246" s="262">
        <v>0</v>
      </c>
    </row>
    <row r="1247" s="244" customFormat="1" ht="22.5" customHeight="1" spans="1:3">
      <c r="A1247" s="260">
        <v>2220499</v>
      </c>
      <c r="B1247" s="261" t="s">
        <v>979</v>
      </c>
      <c r="C1247" s="262">
        <v>0</v>
      </c>
    </row>
    <row r="1248" s="244" customFormat="1" ht="22.5" customHeight="1" spans="1:3">
      <c r="A1248" s="260">
        <v>22205</v>
      </c>
      <c r="B1248" s="261" t="s">
        <v>980</v>
      </c>
      <c r="C1248" s="262">
        <v>0</v>
      </c>
    </row>
    <row r="1249" s="244" customFormat="1" ht="22.5" customHeight="1" spans="1:3">
      <c r="A1249" s="260">
        <v>2220501</v>
      </c>
      <c r="B1249" s="261" t="s">
        <v>981</v>
      </c>
      <c r="C1249" s="262">
        <v>0</v>
      </c>
    </row>
    <row r="1250" s="244" customFormat="1" ht="22.5" customHeight="1" spans="1:3">
      <c r="A1250" s="260">
        <v>2220502</v>
      </c>
      <c r="B1250" s="261" t="s">
        <v>982</v>
      </c>
      <c r="C1250" s="262">
        <v>0</v>
      </c>
    </row>
    <row r="1251" s="244" customFormat="1" ht="22.5" customHeight="1" spans="1:3">
      <c r="A1251" s="260">
        <v>2220503</v>
      </c>
      <c r="B1251" s="261" t="s">
        <v>983</v>
      </c>
      <c r="C1251" s="262">
        <v>0</v>
      </c>
    </row>
    <row r="1252" s="244" customFormat="1" ht="22.5" customHeight="1" spans="1:3">
      <c r="A1252" s="260">
        <v>2220504</v>
      </c>
      <c r="B1252" s="261" t="s">
        <v>984</v>
      </c>
      <c r="C1252" s="262">
        <v>0</v>
      </c>
    </row>
    <row r="1253" s="244" customFormat="1" ht="22.5" customHeight="1" spans="1:3">
      <c r="A1253" s="260">
        <v>2220505</v>
      </c>
      <c r="B1253" s="261" t="s">
        <v>985</v>
      </c>
      <c r="C1253" s="262">
        <v>0</v>
      </c>
    </row>
    <row r="1254" s="244" customFormat="1" ht="22.5" customHeight="1" spans="1:3">
      <c r="A1254" s="260">
        <v>2220506</v>
      </c>
      <c r="B1254" s="261" t="s">
        <v>986</v>
      </c>
      <c r="C1254" s="262">
        <v>0</v>
      </c>
    </row>
    <row r="1255" s="244" customFormat="1" ht="22.5" customHeight="1" spans="1:3">
      <c r="A1255" s="260">
        <v>2220507</v>
      </c>
      <c r="B1255" s="261" t="s">
        <v>987</v>
      </c>
      <c r="C1255" s="262">
        <v>0</v>
      </c>
    </row>
    <row r="1256" s="244" customFormat="1" ht="22.5" customHeight="1" spans="1:3">
      <c r="A1256" s="260">
        <v>2220508</v>
      </c>
      <c r="B1256" s="261" t="s">
        <v>988</v>
      </c>
      <c r="C1256" s="262">
        <v>0</v>
      </c>
    </row>
    <row r="1257" s="244" customFormat="1" ht="22.5" customHeight="1" spans="1:3">
      <c r="A1257" s="260">
        <v>2220509</v>
      </c>
      <c r="B1257" s="261" t="s">
        <v>989</v>
      </c>
      <c r="C1257" s="262">
        <v>0</v>
      </c>
    </row>
    <row r="1258" s="244" customFormat="1" ht="22.5" customHeight="1" spans="1:3">
      <c r="A1258" s="260">
        <v>2220510</v>
      </c>
      <c r="B1258" s="261" t="s">
        <v>990</v>
      </c>
      <c r="C1258" s="262">
        <v>0</v>
      </c>
    </row>
    <row r="1259" s="244" customFormat="1" ht="22.5" customHeight="1" spans="1:3">
      <c r="A1259" s="260">
        <v>2220511</v>
      </c>
      <c r="B1259" s="261" t="s">
        <v>991</v>
      </c>
      <c r="C1259" s="262">
        <v>0</v>
      </c>
    </row>
    <row r="1260" s="244" customFormat="1" ht="22.5" customHeight="1" spans="1:3">
      <c r="A1260" s="260">
        <v>2220599</v>
      </c>
      <c r="B1260" s="261" t="s">
        <v>992</v>
      </c>
      <c r="C1260" s="262">
        <v>0</v>
      </c>
    </row>
    <row r="1261" s="244" customFormat="1" ht="22.5" customHeight="1" spans="1:3">
      <c r="A1261" s="260">
        <v>224</v>
      </c>
      <c r="B1261" s="261" t="s">
        <v>993</v>
      </c>
      <c r="C1261" s="262">
        <v>4878</v>
      </c>
    </row>
    <row r="1262" s="244" customFormat="1" ht="22.5" customHeight="1" spans="1:3">
      <c r="A1262" s="260">
        <v>22401</v>
      </c>
      <c r="B1262" s="261" t="s">
        <v>994</v>
      </c>
      <c r="C1262" s="262">
        <v>715</v>
      </c>
    </row>
    <row r="1263" s="244" customFormat="1" ht="22.5" customHeight="1" spans="1:3">
      <c r="A1263" s="260">
        <v>2240101</v>
      </c>
      <c r="B1263" s="261" t="s">
        <v>37</v>
      </c>
      <c r="C1263" s="262">
        <v>208</v>
      </c>
    </row>
    <row r="1264" s="244" customFormat="1" ht="22.5" customHeight="1" spans="1:3">
      <c r="A1264" s="260">
        <v>2240102</v>
      </c>
      <c r="B1264" s="261" t="s">
        <v>38</v>
      </c>
      <c r="C1264" s="262">
        <v>0</v>
      </c>
    </row>
    <row r="1265" s="244" customFormat="1" ht="22.5" customHeight="1" spans="1:3">
      <c r="A1265" s="260">
        <v>2240103</v>
      </c>
      <c r="B1265" s="261" t="s">
        <v>39</v>
      </c>
      <c r="C1265" s="262">
        <v>0</v>
      </c>
    </row>
    <row r="1266" s="244" customFormat="1" ht="22.5" customHeight="1" spans="1:3">
      <c r="A1266" s="260">
        <v>2240104</v>
      </c>
      <c r="B1266" s="261" t="s">
        <v>995</v>
      </c>
      <c r="C1266" s="262">
        <v>71</v>
      </c>
    </row>
    <row r="1267" s="244" customFormat="1" ht="22.5" customHeight="1" spans="1:3">
      <c r="A1267" s="260">
        <v>2240105</v>
      </c>
      <c r="B1267" s="261" t="s">
        <v>996</v>
      </c>
      <c r="C1267" s="262">
        <v>0</v>
      </c>
    </row>
    <row r="1268" s="244" customFormat="1" ht="22.5" customHeight="1" spans="1:3">
      <c r="A1268" s="260">
        <v>2240106</v>
      </c>
      <c r="B1268" s="261" t="s">
        <v>997</v>
      </c>
      <c r="C1268" s="262">
        <v>0</v>
      </c>
    </row>
    <row r="1269" s="244" customFormat="1" ht="22.5" customHeight="1" spans="1:3">
      <c r="A1269" s="260">
        <v>2240108</v>
      </c>
      <c r="B1269" s="261" t="s">
        <v>998</v>
      </c>
      <c r="C1269" s="262">
        <v>0</v>
      </c>
    </row>
    <row r="1270" s="244" customFormat="1" ht="22.5" customHeight="1" spans="1:3">
      <c r="A1270" s="260">
        <v>2240109</v>
      </c>
      <c r="B1270" s="261" t="s">
        <v>999</v>
      </c>
      <c r="C1270" s="262">
        <v>0</v>
      </c>
    </row>
    <row r="1271" s="244" customFormat="1" ht="22.5" customHeight="1" spans="1:3">
      <c r="A1271" s="260">
        <v>2240150</v>
      </c>
      <c r="B1271" s="261" t="s">
        <v>46</v>
      </c>
      <c r="C1271" s="262">
        <v>106</v>
      </c>
    </row>
    <row r="1272" s="244" customFormat="1" ht="22.5" customHeight="1" spans="1:3">
      <c r="A1272" s="260">
        <v>2240199</v>
      </c>
      <c r="B1272" s="261" t="s">
        <v>1000</v>
      </c>
      <c r="C1272" s="262">
        <v>330</v>
      </c>
    </row>
    <row r="1273" s="244" customFormat="1" ht="22.5" customHeight="1" spans="1:3">
      <c r="A1273" s="260">
        <v>22402</v>
      </c>
      <c r="B1273" s="261" t="s">
        <v>1001</v>
      </c>
      <c r="C1273" s="262">
        <v>921</v>
      </c>
    </row>
    <row r="1274" s="244" customFormat="1" ht="22.5" customHeight="1" spans="1:3">
      <c r="A1274" s="260">
        <v>2240201</v>
      </c>
      <c r="B1274" s="261" t="s">
        <v>37</v>
      </c>
      <c r="C1274" s="262">
        <v>844</v>
      </c>
    </row>
    <row r="1275" s="244" customFormat="1" ht="22.5" customHeight="1" spans="1:3">
      <c r="A1275" s="260">
        <v>2240202</v>
      </c>
      <c r="B1275" s="261" t="s">
        <v>38</v>
      </c>
      <c r="C1275" s="262">
        <v>0</v>
      </c>
    </row>
    <row r="1276" s="244" customFormat="1" ht="22.5" customHeight="1" spans="1:3">
      <c r="A1276" s="260">
        <v>2240203</v>
      </c>
      <c r="B1276" s="261" t="s">
        <v>39</v>
      </c>
      <c r="C1276" s="262">
        <v>0</v>
      </c>
    </row>
    <row r="1277" s="244" customFormat="1" ht="22.5" customHeight="1" spans="1:3">
      <c r="A1277" s="260">
        <v>2240204</v>
      </c>
      <c r="B1277" s="261" t="s">
        <v>1002</v>
      </c>
      <c r="C1277" s="262">
        <v>77</v>
      </c>
    </row>
    <row r="1278" s="244" customFormat="1" ht="22.5" customHeight="1" spans="1:3">
      <c r="A1278" s="260">
        <v>2240250</v>
      </c>
      <c r="B1278" s="261" t="s">
        <v>46</v>
      </c>
      <c r="C1278" s="262">
        <v>0</v>
      </c>
    </row>
    <row r="1279" s="244" customFormat="1" ht="22.5" customHeight="1" spans="1:3">
      <c r="A1279" s="260">
        <v>2240299</v>
      </c>
      <c r="B1279" s="261" t="s">
        <v>1003</v>
      </c>
      <c r="C1279" s="262">
        <v>0</v>
      </c>
    </row>
    <row r="1280" s="244" customFormat="1" ht="22.5" customHeight="1" spans="1:3">
      <c r="A1280" s="260">
        <v>22404</v>
      </c>
      <c r="B1280" s="261" t="s">
        <v>1004</v>
      </c>
      <c r="C1280" s="262">
        <v>0</v>
      </c>
    </row>
    <row r="1281" s="244" customFormat="1" ht="22.5" customHeight="1" spans="1:3">
      <c r="A1281" s="260">
        <v>2240401</v>
      </c>
      <c r="B1281" s="261" t="s">
        <v>37</v>
      </c>
      <c r="C1281" s="262">
        <v>0</v>
      </c>
    </row>
    <row r="1282" s="244" customFormat="1" ht="22.5" customHeight="1" spans="1:3">
      <c r="A1282" s="260">
        <v>2240402</v>
      </c>
      <c r="B1282" s="261" t="s">
        <v>38</v>
      </c>
      <c r="C1282" s="262">
        <v>0</v>
      </c>
    </row>
    <row r="1283" s="244" customFormat="1" ht="22.5" customHeight="1" spans="1:3">
      <c r="A1283" s="260">
        <v>2240403</v>
      </c>
      <c r="B1283" s="261" t="s">
        <v>39</v>
      </c>
      <c r="C1283" s="262">
        <v>0</v>
      </c>
    </row>
    <row r="1284" s="244" customFormat="1" ht="22.5" customHeight="1" spans="1:3">
      <c r="A1284" s="260">
        <v>2240404</v>
      </c>
      <c r="B1284" s="261" t="s">
        <v>1005</v>
      </c>
      <c r="C1284" s="262">
        <v>0</v>
      </c>
    </row>
    <row r="1285" s="244" customFormat="1" ht="22.5" customHeight="1" spans="1:3">
      <c r="A1285" s="260">
        <v>2240405</v>
      </c>
      <c r="B1285" s="261" t="s">
        <v>1006</v>
      </c>
      <c r="C1285" s="262">
        <v>0</v>
      </c>
    </row>
    <row r="1286" s="244" customFormat="1" ht="22.5" customHeight="1" spans="1:3">
      <c r="A1286" s="260">
        <v>2240450</v>
      </c>
      <c r="B1286" s="261" t="s">
        <v>46</v>
      </c>
      <c r="C1286" s="262">
        <v>0</v>
      </c>
    </row>
    <row r="1287" s="244" customFormat="1" ht="22.5" customHeight="1" spans="1:3">
      <c r="A1287" s="260">
        <v>2240499</v>
      </c>
      <c r="B1287" s="261" t="s">
        <v>1007</v>
      </c>
      <c r="C1287" s="262">
        <v>0</v>
      </c>
    </row>
    <row r="1288" s="244" customFormat="1" ht="22.5" customHeight="1" spans="1:3">
      <c r="A1288" s="260">
        <v>22405</v>
      </c>
      <c r="B1288" s="261" t="s">
        <v>1008</v>
      </c>
      <c r="C1288" s="262">
        <v>0</v>
      </c>
    </row>
    <row r="1289" s="244" customFormat="1" ht="22.5" customHeight="1" spans="1:3">
      <c r="A1289" s="260">
        <v>2240501</v>
      </c>
      <c r="B1289" s="261" t="s">
        <v>37</v>
      </c>
      <c r="C1289" s="262">
        <v>0</v>
      </c>
    </row>
    <row r="1290" s="244" customFormat="1" ht="22.5" customHeight="1" spans="1:3">
      <c r="A1290" s="260">
        <v>2240502</v>
      </c>
      <c r="B1290" s="261" t="s">
        <v>38</v>
      </c>
      <c r="C1290" s="262">
        <v>0</v>
      </c>
    </row>
    <row r="1291" s="244" customFormat="1" ht="22.5" customHeight="1" spans="1:3">
      <c r="A1291" s="260">
        <v>2240503</v>
      </c>
      <c r="B1291" s="261" t="s">
        <v>39</v>
      </c>
      <c r="C1291" s="262">
        <v>0</v>
      </c>
    </row>
    <row r="1292" s="244" customFormat="1" ht="22.5" customHeight="1" spans="1:3">
      <c r="A1292" s="260">
        <v>2240504</v>
      </c>
      <c r="B1292" s="261" t="s">
        <v>1009</v>
      </c>
      <c r="C1292" s="262">
        <v>0</v>
      </c>
    </row>
    <row r="1293" s="244" customFormat="1" ht="22.5" customHeight="1" spans="1:3">
      <c r="A1293" s="260">
        <v>2240505</v>
      </c>
      <c r="B1293" s="261" t="s">
        <v>1010</v>
      </c>
      <c r="C1293" s="262">
        <v>0</v>
      </c>
    </row>
    <row r="1294" s="244" customFormat="1" ht="22.5" customHeight="1" spans="1:3">
      <c r="A1294" s="260">
        <v>2240506</v>
      </c>
      <c r="B1294" s="261" t="s">
        <v>1011</v>
      </c>
      <c r="C1294" s="262">
        <v>0</v>
      </c>
    </row>
    <row r="1295" s="244" customFormat="1" ht="22.5" customHeight="1" spans="1:3">
      <c r="A1295" s="260">
        <v>2240507</v>
      </c>
      <c r="B1295" s="261" t="s">
        <v>1012</v>
      </c>
      <c r="C1295" s="262">
        <v>0</v>
      </c>
    </row>
    <row r="1296" s="244" customFormat="1" ht="22.5" customHeight="1" spans="1:3">
      <c r="A1296" s="260">
        <v>2240508</v>
      </c>
      <c r="B1296" s="261" t="s">
        <v>1013</v>
      </c>
      <c r="C1296" s="262">
        <v>0</v>
      </c>
    </row>
    <row r="1297" s="244" customFormat="1" ht="22.5" customHeight="1" spans="1:3">
      <c r="A1297" s="260">
        <v>2240509</v>
      </c>
      <c r="B1297" s="261" t="s">
        <v>1014</v>
      </c>
      <c r="C1297" s="262">
        <v>0</v>
      </c>
    </row>
    <row r="1298" s="244" customFormat="1" ht="22.5" customHeight="1" spans="1:3">
      <c r="A1298" s="260">
        <v>2240510</v>
      </c>
      <c r="B1298" s="261" t="s">
        <v>1015</v>
      </c>
      <c r="C1298" s="262">
        <v>0</v>
      </c>
    </row>
    <row r="1299" s="244" customFormat="1" ht="22.5" customHeight="1" spans="1:3">
      <c r="A1299" s="260">
        <v>2240550</v>
      </c>
      <c r="B1299" s="261" t="s">
        <v>1016</v>
      </c>
      <c r="C1299" s="262">
        <v>0</v>
      </c>
    </row>
    <row r="1300" s="244" customFormat="1" ht="22.5" customHeight="1" spans="1:3">
      <c r="A1300" s="260">
        <v>2240599</v>
      </c>
      <c r="B1300" s="261" t="s">
        <v>1017</v>
      </c>
      <c r="C1300" s="262">
        <v>0</v>
      </c>
    </row>
    <row r="1301" s="244" customFormat="1" ht="22.5" customHeight="1" spans="1:3">
      <c r="A1301" s="260">
        <v>22406</v>
      </c>
      <c r="B1301" s="261" t="s">
        <v>1018</v>
      </c>
      <c r="C1301" s="262">
        <v>1022</v>
      </c>
    </row>
    <row r="1302" s="244" customFormat="1" ht="22.5" customHeight="1" spans="1:3">
      <c r="A1302" s="260">
        <v>2240601</v>
      </c>
      <c r="B1302" s="261" t="s">
        <v>1019</v>
      </c>
      <c r="C1302" s="262">
        <v>945</v>
      </c>
    </row>
    <row r="1303" s="244" customFormat="1" ht="22.5" customHeight="1" spans="1:3">
      <c r="A1303" s="260">
        <v>2240602</v>
      </c>
      <c r="B1303" s="261" t="s">
        <v>1020</v>
      </c>
      <c r="C1303" s="262">
        <v>0</v>
      </c>
    </row>
    <row r="1304" s="244" customFormat="1" ht="22.5" customHeight="1" spans="1:3">
      <c r="A1304" s="260">
        <v>2240699</v>
      </c>
      <c r="B1304" s="261" t="s">
        <v>1021</v>
      </c>
      <c r="C1304" s="262">
        <v>77</v>
      </c>
    </row>
    <row r="1305" s="244" customFormat="1" ht="22.5" customHeight="1" spans="1:3">
      <c r="A1305" s="260">
        <v>22407</v>
      </c>
      <c r="B1305" s="261" t="s">
        <v>1022</v>
      </c>
      <c r="C1305" s="262">
        <v>2110</v>
      </c>
    </row>
    <row r="1306" s="244" customFormat="1" ht="22.5" customHeight="1" spans="1:3">
      <c r="A1306" s="260">
        <v>2240703</v>
      </c>
      <c r="B1306" s="261" t="s">
        <v>1023</v>
      </c>
      <c r="C1306" s="262">
        <v>1110</v>
      </c>
    </row>
    <row r="1307" s="244" customFormat="1" ht="22.5" customHeight="1" spans="1:3">
      <c r="A1307" s="260">
        <v>2240704</v>
      </c>
      <c r="B1307" s="261" t="s">
        <v>1024</v>
      </c>
      <c r="C1307" s="262">
        <v>0</v>
      </c>
    </row>
    <row r="1308" s="244" customFormat="1" ht="22.5" customHeight="1" spans="1:3">
      <c r="A1308" s="260">
        <v>2240799</v>
      </c>
      <c r="B1308" s="261" t="s">
        <v>1025</v>
      </c>
      <c r="C1308" s="262">
        <v>1000</v>
      </c>
    </row>
    <row r="1309" s="244" customFormat="1" ht="22.5" customHeight="1" spans="1:3">
      <c r="A1309" s="260">
        <v>22499</v>
      </c>
      <c r="B1309" s="261" t="s">
        <v>1026</v>
      </c>
      <c r="C1309" s="262">
        <v>110</v>
      </c>
    </row>
    <row r="1310" s="244" customFormat="1" ht="22.5" customHeight="1" spans="1:3">
      <c r="A1310" s="260">
        <v>2249999</v>
      </c>
      <c r="B1310" s="261" t="s">
        <v>1027</v>
      </c>
      <c r="C1310" s="262">
        <v>110</v>
      </c>
    </row>
    <row r="1311" s="244" customFormat="1" ht="22.5" customHeight="1" spans="1:3">
      <c r="A1311" s="260">
        <v>229</v>
      </c>
      <c r="B1311" s="261" t="s">
        <v>1028</v>
      </c>
      <c r="C1311" s="262">
        <v>6000</v>
      </c>
    </row>
    <row r="1312" s="244" customFormat="1" ht="22.5" customHeight="1" spans="1:3">
      <c r="A1312" s="260">
        <v>22999</v>
      </c>
      <c r="B1312" s="261" t="s">
        <v>1029</v>
      </c>
      <c r="C1312" s="262">
        <v>6000</v>
      </c>
    </row>
    <row r="1313" s="244" customFormat="1" ht="22.5" customHeight="1" spans="1:3">
      <c r="A1313" s="260">
        <v>2299999</v>
      </c>
      <c r="B1313" s="261" t="s">
        <v>1030</v>
      </c>
      <c r="C1313" s="262">
        <v>6000</v>
      </c>
    </row>
    <row r="1314" s="244" customFormat="1" ht="22.5" customHeight="1" spans="1:3">
      <c r="A1314" s="260">
        <v>232</v>
      </c>
      <c r="B1314" s="261" t="s">
        <v>1031</v>
      </c>
      <c r="C1314" s="262">
        <v>9187</v>
      </c>
    </row>
    <row r="1315" s="244" customFormat="1" ht="22.5" customHeight="1" spans="1:3">
      <c r="A1315" s="260">
        <v>23201</v>
      </c>
      <c r="B1315" s="261" t="s">
        <v>1032</v>
      </c>
      <c r="C1315" s="262">
        <v>0</v>
      </c>
    </row>
    <row r="1316" s="244" customFormat="1" ht="22.5" customHeight="1" spans="1:3">
      <c r="A1316" s="260">
        <v>2320101</v>
      </c>
      <c r="B1316" s="261" t="s">
        <v>1033</v>
      </c>
      <c r="C1316" s="262"/>
    </row>
    <row r="1317" s="244" customFormat="1" ht="22.5" customHeight="1" spans="1:3">
      <c r="A1317" s="260">
        <v>23202</v>
      </c>
      <c r="B1317" s="261" t="s">
        <v>1034</v>
      </c>
      <c r="C1317" s="262">
        <v>0</v>
      </c>
    </row>
    <row r="1318" s="244" customFormat="1" ht="22.5" customHeight="1" spans="1:3">
      <c r="A1318" s="260">
        <v>2320201</v>
      </c>
      <c r="B1318" s="261" t="s">
        <v>1035</v>
      </c>
      <c r="C1318" s="262"/>
    </row>
    <row r="1319" s="244" customFormat="1" ht="22.5" customHeight="1" spans="1:3">
      <c r="A1319" s="260">
        <v>2320202</v>
      </c>
      <c r="B1319" s="261" t="s">
        <v>1036</v>
      </c>
      <c r="C1319" s="262"/>
    </row>
    <row r="1320" s="244" customFormat="1" ht="22.5" customHeight="1" spans="1:3">
      <c r="A1320" s="260">
        <v>2320203</v>
      </c>
      <c r="B1320" s="261" t="s">
        <v>1037</v>
      </c>
      <c r="C1320" s="262"/>
    </row>
    <row r="1321" s="244" customFormat="1" ht="22.5" customHeight="1" spans="1:3">
      <c r="A1321" s="260">
        <v>2320299</v>
      </c>
      <c r="B1321" s="261" t="s">
        <v>1038</v>
      </c>
      <c r="C1321" s="262"/>
    </row>
    <row r="1322" s="244" customFormat="1" ht="22.5" customHeight="1" spans="1:3">
      <c r="A1322" s="260">
        <v>23203</v>
      </c>
      <c r="B1322" s="261" t="s">
        <v>1039</v>
      </c>
      <c r="C1322" s="262">
        <v>9187</v>
      </c>
    </row>
    <row r="1323" s="244" customFormat="1" ht="22.5" customHeight="1" spans="1:3">
      <c r="A1323" s="260">
        <v>2320301</v>
      </c>
      <c r="B1323" s="261" t="s">
        <v>1040</v>
      </c>
      <c r="C1323" s="262">
        <v>9187</v>
      </c>
    </row>
    <row r="1324" s="244" customFormat="1" ht="22.5" customHeight="1" spans="1:3">
      <c r="A1324" s="260">
        <v>2320302</v>
      </c>
      <c r="B1324" s="261" t="s">
        <v>1041</v>
      </c>
      <c r="C1324" s="262">
        <v>0</v>
      </c>
    </row>
    <row r="1325" s="244" customFormat="1" ht="22.5" customHeight="1" spans="1:3">
      <c r="A1325" s="260">
        <v>2320303</v>
      </c>
      <c r="B1325" s="261" t="s">
        <v>1042</v>
      </c>
      <c r="C1325" s="262">
        <v>0</v>
      </c>
    </row>
    <row r="1326" s="244" customFormat="1" ht="22.5" customHeight="1" spans="1:3">
      <c r="A1326" s="260">
        <v>2320399</v>
      </c>
      <c r="B1326" s="261" t="s">
        <v>1043</v>
      </c>
      <c r="C1326" s="262">
        <v>0</v>
      </c>
    </row>
    <row r="1327" s="244" customFormat="1" ht="22.5" customHeight="1" spans="1:3">
      <c r="A1327" s="260">
        <v>233</v>
      </c>
      <c r="B1327" s="261" t="s">
        <v>1044</v>
      </c>
      <c r="C1327" s="262">
        <v>62</v>
      </c>
    </row>
    <row r="1328" s="244" customFormat="1" ht="22.5" customHeight="1" spans="1:3">
      <c r="A1328" s="260">
        <v>23301</v>
      </c>
      <c r="B1328" s="261" t="s">
        <v>1045</v>
      </c>
      <c r="C1328" s="262">
        <v>0</v>
      </c>
    </row>
    <row r="1329" s="244" customFormat="1" ht="22.5" customHeight="1" spans="1:3">
      <c r="A1329" s="260">
        <v>2330101</v>
      </c>
      <c r="B1329" s="261" t="s">
        <v>1046</v>
      </c>
      <c r="C1329" s="262"/>
    </row>
    <row r="1330" s="244" customFormat="1" ht="22.5" customHeight="1" spans="1:3">
      <c r="A1330" s="260">
        <v>23302</v>
      </c>
      <c r="B1330" s="261" t="s">
        <v>1047</v>
      </c>
      <c r="C1330" s="262">
        <v>0</v>
      </c>
    </row>
    <row r="1331" s="244" customFormat="1" ht="22.5" customHeight="1" spans="1:3">
      <c r="A1331" s="260">
        <v>2330201</v>
      </c>
      <c r="B1331" s="261" t="s">
        <v>1048</v>
      </c>
      <c r="C1331" s="262"/>
    </row>
    <row r="1332" s="244" customFormat="1" ht="22.5" customHeight="1" spans="1:3">
      <c r="A1332" s="260">
        <v>23303</v>
      </c>
      <c r="B1332" s="261" t="s">
        <v>1049</v>
      </c>
      <c r="C1332" s="262">
        <v>62</v>
      </c>
    </row>
    <row r="1333" s="244" customFormat="1" ht="22.5" customHeight="1" spans="1:3">
      <c r="A1333" s="260">
        <v>2330301</v>
      </c>
      <c r="B1333" s="261" t="s">
        <v>1050</v>
      </c>
      <c r="C1333" s="262">
        <v>62</v>
      </c>
    </row>
    <row r="1334" s="244" customFormat="1" ht="22.5" customHeight="1" spans="1:3">
      <c r="A1334" s="258"/>
      <c r="B1334" s="263" t="s">
        <v>1051</v>
      </c>
      <c r="C1334" s="263">
        <v>57062</v>
      </c>
    </row>
    <row r="1335" s="244" customFormat="1" ht="22.5" customHeight="1" spans="1:3">
      <c r="A1335" s="258">
        <v>230</v>
      </c>
      <c r="B1335" s="259" t="s">
        <v>1052</v>
      </c>
      <c r="C1335" s="256">
        <v>25410</v>
      </c>
    </row>
    <row r="1336" s="244" customFormat="1" ht="22.5" customHeight="1" spans="1:3">
      <c r="A1336" s="258">
        <v>23006</v>
      </c>
      <c r="B1336" s="259" t="s">
        <v>1053</v>
      </c>
      <c r="C1336" s="256">
        <v>24152</v>
      </c>
    </row>
    <row r="1337" s="244" customFormat="1" ht="22.5" customHeight="1" spans="1:3">
      <c r="A1337" s="258"/>
      <c r="B1337" s="259" t="s">
        <v>1054</v>
      </c>
      <c r="C1337" s="256">
        <v>24152</v>
      </c>
    </row>
    <row r="1338" s="244" customFormat="1" ht="22.5" customHeight="1" spans="1:3">
      <c r="A1338" s="258"/>
      <c r="B1338" s="259" t="s">
        <v>1055</v>
      </c>
      <c r="C1338" s="256"/>
    </row>
    <row r="1339" s="244" customFormat="1" ht="22.5" customHeight="1" spans="1:3">
      <c r="A1339" s="258">
        <v>23009</v>
      </c>
      <c r="B1339" s="259" t="s">
        <v>1056</v>
      </c>
      <c r="C1339" s="256"/>
    </row>
    <row r="1340" s="244" customFormat="1" ht="22.5" customHeight="1" spans="1:3">
      <c r="A1340" s="258">
        <v>23015</v>
      </c>
      <c r="B1340" s="259" t="s">
        <v>1057</v>
      </c>
      <c r="C1340" s="256">
        <v>1258</v>
      </c>
    </row>
    <row r="1341" s="244" customFormat="1" ht="22.5" customHeight="1" spans="1:3">
      <c r="A1341" s="258">
        <v>231</v>
      </c>
      <c r="B1341" s="259" t="s">
        <v>1058</v>
      </c>
      <c r="C1341" s="256">
        <v>31652</v>
      </c>
    </row>
    <row r="1342" s="244" customFormat="1" ht="22.5" customHeight="1" spans="1:3">
      <c r="A1342" s="258">
        <v>23101</v>
      </c>
      <c r="B1342" s="259" t="s">
        <v>1059</v>
      </c>
      <c r="C1342" s="256">
        <v>31652</v>
      </c>
    </row>
    <row r="1343" s="244" customFormat="1" ht="22.5" customHeight="1" spans="1:3">
      <c r="A1343" s="258">
        <v>23102</v>
      </c>
      <c r="B1343" s="259" t="s">
        <v>1060</v>
      </c>
      <c r="C1343" s="256"/>
    </row>
    <row r="1344" s="244" customFormat="1" ht="22.5" customHeight="1" spans="1:3">
      <c r="A1344" s="258">
        <v>23103</v>
      </c>
      <c r="B1344" s="259" t="s">
        <v>1061</v>
      </c>
      <c r="C1344" s="256"/>
    </row>
    <row r="1345" s="244" customFormat="1" ht="22.5" customHeight="1" spans="1:3">
      <c r="A1345" s="264"/>
      <c r="B1345" s="253" t="s">
        <v>1062</v>
      </c>
      <c r="C1345" s="253">
        <v>613040</v>
      </c>
    </row>
  </sheetData>
  <mergeCells count="1">
    <mergeCell ref="A2:C2"/>
  </mergeCells>
  <printOptions horizontalCentered="1"/>
  <pageMargins left="0.984027777777778" right="0.984027777777778" top="0.984027777777778" bottom="1.18055555555556" header="0.314583333333333" footer="0.708333333333333"/>
  <pageSetup paperSize="9" firstPageNumber="78" orientation="portrait" useFirstPageNumber="1" horizontalDpi="600"/>
  <headerFooter>
    <oddFooter>&amp;C&amp;"方正报宋_GBK"&amp;12&amp;B— &amp;P —</oddFoot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topLeftCell="A13" workbookViewId="0">
      <selection activeCell="B39" sqref="B39"/>
    </sheetView>
  </sheetViews>
  <sheetFormatPr defaultColWidth="8" defaultRowHeight="12.75" outlineLevelCol="1"/>
  <cols>
    <col min="1" max="1" width="47.875" style="227" customWidth="1"/>
    <col min="2" max="2" width="27.75" style="227" customWidth="1"/>
    <col min="3" max="3" width="8" style="227" customWidth="1"/>
    <col min="4" max="16384" width="8" style="227"/>
  </cols>
  <sheetData>
    <row r="1" ht="29" customHeight="1" spans="1:1">
      <c r="A1" s="228" t="s">
        <v>1063</v>
      </c>
    </row>
    <row r="2" s="227" customFormat="1" ht="22.5" customHeight="1" spans="1:2">
      <c r="A2" s="229" t="s">
        <v>1064</v>
      </c>
      <c r="B2" s="230"/>
    </row>
    <row r="3" s="227" customFormat="1" ht="21" customHeight="1" spans="1:2">
      <c r="A3" s="231"/>
      <c r="B3" s="232" t="s">
        <v>2</v>
      </c>
    </row>
    <row r="4" s="227" customFormat="1" ht="45" customHeight="1" spans="1:2">
      <c r="A4" s="233" t="s">
        <v>1065</v>
      </c>
      <c r="B4" s="234" t="s">
        <v>1066</v>
      </c>
    </row>
    <row r="5" s="227" customFormat="1" ht="22.5" customHeight="1" spans="1:2">
      <c r="A5" s="235" t="s">
        <v>1067</v>
      </c>
      <c r="B5" s="236">
        <v>26813</v>
      </c>
    </row>
    <row r="6" s="227" customFormat="1" ht="22.5" customHeight="1" spans="1:2">
      <c r="A6" s="235" t="s">
        <v>1068</v>
      </c>
      <c r="B6" s="237">
        <v>18533</v>
      </c>
    </row>
    <row r="7" s="227" customFormat="1" ht="22.5" customHeight="1" spans="1:2">
      <c r="A7" s="235" t="s">
        <v>1069</v>
      </c>
      <c r="B7" s="237">
        <v>6165</v>
      </c>
    </row>
    <row r="8" s="227" customFormat="1" ht="22.5" customHeight="1" spans="1:2">
      <c r="A8" s="235" t="s">
        <v>1070</v>
      </c>
      <c r="B8" s="237">
        <v>1779</v>
      </c>
    </row>
    <row r="9" s="227" customFormat="1" ht="22.5" customHeight="1" spans="1:2">
      <c r="A9" s="235" t="s">
        <v>1071</v>
      </c>
      <c r="B9" s="237">
        <v>336</v>
      </c>
    </row>
    <row r="10" s="227" customFormat="1" ht="22.5" customHeight="1" spans="1:2">
      <c r="A10" s="235" t="s">
        <v>1072</v>
      </c>
      <c r="B10" s="236">
        <f>SUM(B11:B20)</f>
        <v>3097</v>
      </c>
    </row>
    <row r="11" s="227" customFormat="1" ht="22.5" customHeight="1" spans="1:2">
      <c r="A11" s="235" t="s">
        <v>1073</v>
      </c>
      <c r="B11" s="237">
        <v>2201</v>
      </c>
    </row>
    <row r="12" s="227" customFormat="1" ht="22.5" customHeight="1" spans="1:2">
      <c r="A12" s="235" t="s">
        <v>1074</v>
      </c>
      <c r="B12" s="237">
        <v>36</v>
      </c>
    </row>
    <row r="13" s="227" customFormat="1" ht="22.5" customHeight="1" spans="1:2">
      <c r="A13" s="235" t="s">
        <v>1075</v>
      </c>
      <c r="B13" s="237">
        <v>22</v>
      </c>
    </row>
    <row r="14" s="227" customFormat="1" ht="22.5" customHeight="1" spans="1:2">
      <c r="A14" s="235" t="s">
        <v>1076</v>
      </c>
      <c r="B14" s="237">
        <v>4</v>
      </c>
    </row>
    <row r="15" s="227" customFormat="1" ht="22.5" customHeight="1" spans="1:2">
      <c r="A15" s="235" t="s">
        <v>1077</v>
      </c>
      <c r="B15" s="237">
        <v>67</v>
      </c>
    </row>
    <row r="16" s="227" customFormat="1" ht="22.5" customHeight="1" spans="1:2">
      <c r="A16" s="235" t="s">
        <v>1078</v>
      </c>
      <c r="B16" s="237">
        <v>93</v>
      </c>
    </row>
    <row r="17" s="227" customFormat="1" ht="22.5" customHeight="1" spans="1:2">
      <c r="A17" s="235" t="s">
        <v>1079</v>
      </c>
      <c r="B17" s="237">
        <v>7</v>
      </c>
    </row>
    <row r="18" s="227" customFormat="1" ht="22.5" customHeight="1" spans="1:2">
      <c r="A18" s="235" t="s">
        <v>1080</v>
      </c>
      <c r="B18" s="237">
        <v>349</v>
      </c>
    </row>
    <row r="19" s="227" customFormat="1" ht="22.5" customHeight="1" spans="1:2">
      <c r="A19" s="235" t="s">
        <v>1081</v>
      </c>
      <c r="B19" s="237">
        <v>100</v>
      </c>
    </row>
    <row r="20" s="227" customFormat="1" ht="22.5" customHeight="1" spans="1:2">
      <c r="A20" s="235" t="s">
        <v>1082</v>
      </c>
      <c r="B20" s="237">
        <v>218</v>
      </c>
    </row>
    <row r="21" s="227" customFormat="1" ht="22.5" customHeight="1" spans="1:2">
      <c r="A21" s="235" t="s">
        <v>1083</v>
      </c>
      <c r="B21" s="236"/>
    </row>
    <row r="22" s="227" customFormat="1" ht="22.5" customHeight="1" spans="1:2">
      <c r="A22" s="235" t="s">
        <v>1084</v>
      </c>
      <c r="B22" s="237"/>
    </row>
    <row r="23" s="227" customFormat="1" ht="22.5" customHeight="1" spans="1:2">
      <c r="A23" s="235" t="s">
        <v>1085</v>
      </c>
      <c r="B23" s="237"/>
    </row>
    <row r="24" s="227" customFormat="1" ht="22.5" customHeight="1" spans="1:2">
      <c r="A24" s="235" t="s">
        <v>1086</v>
      </c>
      <c r="B24" s="237"/>
    </row>
    <row r="25" s="227" customFormat="1" ht="22.5" customHeight="1" spans="1:2">
      <c r="A25" s="235" t="s">
        <v>1087</v>
      </c>
      <c r="B25" s="237"/>
    </row>
    <row r="26" s="227" customFormat="1" ht="22.5" customHeight="1" spans="1:2">
      <c r="A26" s="235" t="s">
        <v>1088</v>
      </c>
      <c r="B26" s="236">
        <v>99728</v>
      </c>
    </row>
    <row r="27" s="227" customFormat="1" ht="22.5" customHeight="1" spans="1:2">
      <c r="A27" s="235" t="s">
        <v>1089</v>
      </c>
      <c r="B27" s="237">
        <v>95614</v>
      </c>
    </row>
    <row r="28" s="227" customFormat="1" ht="22.5" customHeight="1" spans="1:2">
      <c r="A28" s="235" t="s">
        <v>1090</v>
      </c>
      <c r="B28" s="237">
        <v>4114</v>
      </c>
    </row>
    <row r="29" s="227" customFormat="1" ht="22.5" customHeight="1" spans="1:2">
      <c r="A29" s="235" t="s">
        <v>1091</v>
      </c>
      <c r="B29" s="237"/>
    </row>
    <row r="30" s="227" customFormat="1" ht="22.5" customHeight="1" spans="1:2">
      <c r="A30" s="235" t="s">
        <v>1092</v>
      </c>
      <c r="B30" s="237"/>
    </row>
    <row r="31" s="227" customFormat="1" ht="22.5" customHeight="1" spans="1:2">
      <c r="A31" s="235" t="s">
        <v>1093</v>
      </c>
      <c r="B31" s="237"/>
    </row>
    <row r="32" s="227" customFormat="1" ht="22.5" customHeight="1" spans="1:2">
      <c r="A32" s="235" t="s">
        <v>1094</v>
      </c>
      <c r="B32" s="236">
        <v>12164</v>
      </c>
    </row>
    <row r="33" s="227" customFormat="1" ht="22.5" customHeight="1" spans="1:2">
      <c r="A33" s="235" t="s">
        <v>1095</v>
      </c>
      <c r="B33" s="237">
        <v>23</v>
      </c>
    </row>
    <row r="34" s="227" customFormat="1" ht="22.5" customHeight="1" spans="1:2">
      <c r="A34" s="235" t="s">
        <v>1096</v>
      </c>
      <c r="B34" s="237"/>
    </row>
    <row r="35" s="227" customFormat="1" ht="22.5" customHeight="1" spans="1:2">
      <c r="A35" s="235" t="s">
        <v>1097</v>
      </c>
      <c r="B35" s="237"/>
    </row>
    <row r="36" s="227" customFormat="1" ht="22.5" customHeight="1" spans="1:2">
      <c r="A36" s="235" t="s">
        <v>1098</v>
      </c>
      <c r="B36" s="237">
        <v>12141</v>
      </c>
    </row>
    <row r="37" s="227" customFormat="1" ht="22.5" customHeight="1" spans="1:2">
      <c r="A37" s="235"/>
      <c r="B37" s="237"/>
    </row>
    <row r="38" s="227" customFormat="1" ht="22.5" customHeight="1" spans="1:2">
      <c r="A38" s="235" t="s">
        <v>1099</v>
      </c>
      <c r="B38" s="236">
        <f>SUM(B32,B26,B10,B5)</f>
        <v>141802</v>
      </c>
    </row>
    <row r="39" s="227" customFormat="1" customHeight="1" spans="2:2">
      <c r="B39" s="238"/>
    </row>
    <row r="40" s="227" customFormat="1" customHeight="1" spans="2:2">
      <c r="B40" s="238"/>
    </row>
    <row r="41" s="227" customFormat="1" customHeight="1" spans="2:2">
      <c r="B41" s="238"/>
    </row>
    <row r="42" s="227" customFormat="1" customHeight="1" spans="2:2">
      <c r="B42" s="238"/>
    </row>
    <row r="43" s="227" customFormat="1" customHeight="1" spans="2:2">
      <c r="B43" s="238"/>
    </row>
    <row r="44" s="227" customFormat="1" customHeight="1" spans="2:2">
      <c r="B44" s="238"/>
    </row>
    <row r="45" s="227" customFormat="1" customHeight="1" spans="2:2">
      <c r="B45" s="238"/>
    </row>
    <row r="46" s="227" customFormat="1" customHeight="1" spans="2:2">
      <c r="B46" s="238"/>
    </row>
    <row r="47" s="227" customFormat="1" customHeight="1" spans="2:2">
      <c r="B47" s="238"/>
    </row>
    <row r="48" s="227" customFormat="1" customHeight="1" spans="2:2">
      <c r="B48" s="238"/>
    </row>
    <row r="49" s="227" customFormat="1" customHeight="1" spans="2:2">
      <c r="B49" s="238"/>
    </row>
    <row r="50" s="227" customFormat="1" customHeight="1" spans="2:2">
      <c r="B50" s="238"/>
    </row>
    <row r="51" s="227" customFormat="1" customHeight="1" spans="2:2">
      <c r="B51" s="238"/>
    </row>
    <row r="52" s="227" customFormat="1" customHeight="1" spans="2:2">
      <c r="B52" s="238"/>
    </row>
    <row r="53" s="227" customFormat="1" customHeight="1" spans="2:2">
      <c r="B53" s="238"/>
    </row>
    <row r="54" s="227" customFormat="1" customHeight="1" spans="2:2">
      <c r="B54" s="238"/>
    </row>
    <row r="55" s="227" customFormat="1" customHeight="1" spans="2:2">
      <c r="B55" s="238"/>
    </row>
    <row r="56" s="227" customFormat="1" customHeight="1" spans="2:2">
      <c r="B56" s="238"/>
    </row>
    <row r="57" s="227" customFormat="1" customHeight="1" spans="2:2">
      <c r="B57" s="238"/>
    </row>
    <row r="58" s="227" customFormat="1" customHeight="1" spans="2:2">
      <c r="B58" s="238"/>
    </row>
    <row r="59" s="227" customFormat="1" customHeight="1" spans="2:2">
      <c r="B59" s="238"/>
    </row>
    <row r="60" s="227" customFormat="1" customHeight="1" spans="2:2">
      <c r="B60" s="238"/>
    </row>
    <row r="61" s="227" customFormat="1" customHeight="1" spans="2:2">
      <c r="B61" s="238"/>
    </row>
    <row r="62" s="227" customFormat="1" customHeight="1" spans="2:2">
      <c r="B62" s="238"/>
    </row>
    <row r="63" s="227" customFormat="1" customHeight="1" spans="2:2">
      <c r="B63" s="238"/>
    </row>
    <row r="64" s="227" customFormat="1" customHeight="1" spans="2:2">
      <c r="B64" s="238"/>
    </row>
    <row r="65" s="227" customFormat="1" customHeight="1" spans="2:2">
      <c r="B65" s="238"/>
    </row>
    <row r="66" s="227" customFormat="1" customHeight="1" spans="2:2">
      <c r="B66" s="238"/>
    </row>
    <row r="67" s="227" customFormat="1" customHeight="1" spans="2:2">
      <c r="B67" s="238"/>
    </row>
    <row r="68" s="227" customFormat="1" customHeight="1" spans="2:2">
      <c r="B68" s="238"/>
    </row>
    <row r="69" s="227" customFormat="1" customHeight="1" spans="2:2">
      <c r="B69" s="238"/>
    </row>
    <row r="70" s="227" customFormat="1" customHeight="1" spans="2:2">
      <c r="B70" s="238"/>
    </row>
  </sheetData>
  <mergeCells count="1">
    <mergeCell ref="A2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33" sqref="C33"/>
    </sheetView>
  </sheetViews>
  <sheetFormatPr defaultColWidth="9" defaultRowHeight="14.25" outlineLevelCol="5"/>
  <cols>
    <col min="1" max="6" width="24.3333333333333" style="199" customWidth="1"/>
    <col min="7" max="16384" width="9" style="199"/>
  </cols>
  <sheetData>
    <row r="1" s="199" customFormat="1" ht="21.75" customHeight="1" spans="1:6">
      <c r="A1" s="200" t="s">
        <v>1100</v>
      </c>
      <c r="B1" s="201"/>
      <c r="C1" s="201"/>
      <c r="D1" s="201"/>
      <c r="E1" s="201"/>
      <c r="F1" s="201"/>
    </row>
    <row r="2" s="199" customFormat="1" ht="51" customHeight="1" spans="1:6">
      <c r="A2" s="202" t="s">
        <v>1101</v>
      </c>
      <c r="B2" s="202"/>
      <c r="C2" s="202"/>
      <c r="D2" s="202"/>
      <c r="E2" s="202"/>
      <c r="F2" s="202"/>
    </row>
    <row r="3" s="199" customFormat="1" customHeight="1" spans="1:6">
      <c r="A3" s="201"/>
      <c r="B3" s="201"/>
      <c r="C3" s="201"/>
      <c r="D3" s="201"/>
      <c r="E3" s="201"/>
      <c r="F3" s="201"/>
    </row>
    <row r="4" s="199" customFormat="1" ht="21.75" customHeight="1" spans="1:6">
      <c r="A4" s="203" t="s">
        <v>1102</v>
      </c>
      <c r="B4" s="204"/>
      <c r="C4" s="204"/>
      <c r="D4" s="204"/>
      <c r="E4" s="204"/>
      <c r="F4" s="205" t="s">
        <v>2</v>
      </c>
    </row>
    <row r="5" s="199" customFormat="1" customHeight="1" spans="1:6">
      <c r="A5" s="206" t="s">
        <v>1103</v>
      </c>
      <c r="B5" s="207" t="s">
        <v>1104</v>
      </c>
      <c r="C5" s="208" t="s">
        <v>1105</v>
      </c>
      <c r="D5" s="209" t="s">
        <v>1106</v>
      </c>
      <c r="E5" s="210"/>
      <c r="F5" s="211"/>
    </row>
    <row r="6" s="199" customFormat="1" customHeight="1" spans="1:6">
      <c r="A6" s="206"/>
      <c r="B6" s="212"/>
      <c r="C6" s="213"/>
      <c r="D6" s="214"/>
      <c r="E6" s="215"/>
      <c r="F6" s="216"/>
    </row>
    <row r="7" s="199" customFormat="1" customHeight="1" spans="1:6">
      <c r="A7" s="206"/>
      <c r="B7" s="212"/>
      <c r="C7" s="213"/>
      <c r="D7" s="217"/>
      <c r="E7" s="218"/>
      <c r="F7" s="219"/>
    </row>
    <row r="8" s="199" customFormat="1" ht="29.25" customHeight="1" spans="1:6">
      <c r="A8" s="206"/>
      <c r="B8" s="220"/>
      <c r="C8" s="221"/>
      <c r="D8" s="222" t="s">
        <v>1107</v>
      </c>
      <c r="E8" s="222" t="s">
        <v>1108</v>
      </c>
      <c r="F8" s="223" t="s">
        <v>1109</v>
      </c>
    </row>
    <row r="9" s="199" customFormat="1" ht="18.75" customHeight="1" spans="1:6">
      <c r="A9" s="224">
        <f>B9+C9+D9</f>
        <v>705</v>
      </c>
      <c r="B9" s="225">
        <v>320</v>
      </c>
      <c r="C9" s="225">
        <v>30</v>
      </c>
      <c r="D9" s="225">
        <f>SUM(E9:F9)</f>
        <v>355</v>
      </c>
      <c r="E9" s="225">
        <v>305</v>
      </c>
      <c r="F9" s="225">
        <v>50</v>
      </c>
    </row>
    <row r="10" s="199" customFormat="1" ht="60.75" customHeight="1" spans="1:6">
      <c r="A10" s="226" t="s">
        <v>1110</v>
      </c>
      <c r="B10" s="226"/>
      <c r="C10" s="226"/>
      <c r="D10" s="226"/>
      <c r="E10" s="226"/>
      <c r="F10" s="226"/>
    </row>
  </sheetData>
  <mergeCells count="5">
    <mergeCell ref="A10:F10"/>
    <mergeCell ref="A5:A8"/>
    <mergeCell ref="B5:B8"/>
    <mergeCell ref="C5:C8"/>
    <mergeCell ref="D5:F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opLeftCell="A45" workbookViewId="0">
      <selection activeCell="A6" sqref="A6:A74"/>
    </sheetView>
  </sheetViews>
  <sheetFormatPr defaultColWidth="9" defaultRowHeight="13.5" outlineLevelCol="2"/>
  <cols>
    <col min="1" max="1" width="18.75" style="125" customWidth="1"/>
    <col min="2" max="2" width="56.625" style="125" customWidth="1"/>
    <col min="3" max="3" width="31.125" style="186" customWidth="1"/>
    <col min="4" max="16384" width="9" style="125"/>
  </cols>
  <sheetData>
    <row r="1" ht="20.25" spans="1:3">
      <c r="A1" s="187" t="s">
        <v>1111</v>
      </c>
      <c r="B1" s="187"/>
      <c r="C1" s="188"/>
    </row>
    <row r="2" ht="25.5" spans="1:3">
      <c r="A2" s="147" t="s">
        <v>1112</v>
      </c>
      <c r="B2" s="147"/>
      <c r="C2" s="147"/>
    </row>
    <row r="3" spans="1:3">
      <c r="A3" s="189"/>
      <c r="B3" s="190" t="s">
        <v>2</v>
      </c>
      <c r="C3" s="191"/>
    </row>
    <row r="4" s="185" customFormat="1" ht="27" customHeight="1" spans="1:3">
      <c r="A4" s="192" t="s">
        <v>3</v>
      </c>
      <c r="B4" s="192" t="s">
        <v>1113</v>
      </c>
      <c r="C4" s="193" t="s">
        <v>1114</v>
      </c>
    </row>
    <row r="5" s="185" customFormat="1" ht="27" customHeight="1" spans="1:3">
      <c r="A5" s="194"/>
      <c r="B5" s="194"/>
      <c r="C5" s="193" t="s">
        <v>5</v>
      </c>
    </row>
    <row r="6" s="185" customFormat="1" ht="27" customHeight="1" spans="1:3">
      <c r="A6" s="195"/>
      <c r="B6" s="196" t="s">
        <v>1115</v>
      </c>
      <c r="C6" s="197">
        <v>368130</v>
      </c>
    </row>
    <row r="7" s="185" customFormat="1" ht="27" customHeight="1" spans="1:3">
      <c r="A7" s="195" t="s">
        <v>1116</v>
      </c>
      <c r="B7" s="196" t="s">
        <v>1117</v>
      </c>
      <c r="C7" s="197">
        <v>1227</v>
      </c>
    </row>
    <row r="8" s="185" customFormat="1" ht="27" customHeight="1" spans="1:3">
      <c r="A8" s="195" t="s">
        <v>1118</v>
      </c>
      <c r="B8" s="196" t="s">
        <v>1119</v>
      </c>
      <c r="C8" s="198">
        <v>261</v>
      </c>
    </row>
    <row r="9" s="185" customFormat="1" ht="27" customHeight="1" spans="1:3">
      <c r="A9" s="195" t="s">
        <v>1120</v>
      </c>
      <c r="B9" s="196" t="s">
        <v>1121</v>
      </c>
      <c r="C9" s="198">
        <v>349</v>
      </c>
    </row>
    <row r="10" s="185" customFormat="1" ht="27" customHeight="1" spans="1:3">
      <c r="A10" s="195" t="s">
        <v>1122</v>
      </c>
      <c r="B10" s="196" t="s">
        <v>1123</v>
      </c>
      <c r="C10" s="198">
        <v>694</v>
      </c>
    </row>
    <row r="11" s="185" customFormat="1" ht="27" customHeight="1" spans="1:3">
      <c r="A11" s="195" t="s">
        <v>1124</v>
      </c>
      <c r="B11" s="196" t="s">
        <v>1125</v>
      </c>
      <c r="C11" s="198">
        <v>1</v>
      </c>
    </row>
    <row r="12" s="185" customFormat="1" ht="27" customHeight="1" spans="1:3">
      <c r="A12" s="195" t="s">
        <v>1126</v>
      </c>
      <c r="B12" s="196" t="s">
        <v>1127</v>
      </c>
      <c r="C12" s="198">
        <v>-78</v>
      </c>
    </row>
    <row r="13" s="185" customFormat="1" ht="27" customHeight="1" spans="1:3">
      <c r="A13" s="195" t="s">
        <v>1128</v>
      </c>
      <c r="B13" s="196" t="s">
        <v>1129</v>
      </c>
      <c r="C13" s="198">
        <v>0</v>
      </c>
    </row>
    <row r="14" s="185" customFormat="1" ht="27" customHeight="1" spans="1:3">
      <c r="A14" s="195" t="s">
        <v>1130</v>
      </c>
      <c r="B14" s="196" t="s">
        <v>1131</v>
      </c>
      <c r="C14" s="197">
        <v>343901</v>
      </c>
    </row>
    <row r="15" s="185" customFormat="1" ht="27" customHeight="1" spans="1:3">
      <c r="A15" s="195" t="s">
        <v>1132</v>
      </c>
      <c r="B15" s="196" t="s">
        <v>1133</v>
      </c>
      <c r="C15" s="198">
        <v>0</v>
      </c>
    </row>
    <row r="16" s="185" customFormat="1" ht="27" customHeight="1" spans="1:3">
      <c r="A16" s="195" t="s">
        <v>1134</v>
      </c>
      <c r="B16" s="196" t="s">
        <v>1135</v>
      </c>
      <c r="C16" s="198">
        <v>14010</v>
      </c>
    </row>
    <row r="17" s="185" customFormat="1" ht="27" customHeight="1" spans="1:3">
      <c r="A17" s="195" t="s">
        <v>1136</v>
      </c>
      <c r="B17" s="196" t="s">
        <v>1137</v>
      </c>
      <c r="C17" s="198">
        <v>82932</v>
      </c>
    </row>
    <row r="18" s="185" customFormat="1" ht="27" customHeight="1" spans="1:3">
      <c r="A18" s="195" t="s">
        <v>1138</v>
      </c>
      <c r="B18" s="196" t="s">
        <v>1139</v>
      </c>
      <c r="C18" s="198">
        <v>17190</v>
      </c>
    </row>
    <row r="19" s="185" customFormat="1" ht="27" customHeight="1" spans="1:3">
      <c r="A19" s="195" t="s">
        <v>1140</v>
      </c>
      <c r="B19" s="196" t="s">
        <v>1141</v>
      </c>
      <c r="C19" s="198">
        <v>0</v>
      </c>
    </row>
    <row r="20" s="185" customFormat="1" ht="27" customHeight="1" spans="1:3">
      <c r="A20" s="195" t="s">
        <v>1142</v>
      </c>
      <c r="B20" s="196" t="s">
        <v>1143</v>
      </c>
      <c r="C20" s="198">
        <v>0</v>
      </c>
    </row>
    <row r="21" s="185" customFormat="1" ht="27" customHeight="1" spans="1:3">
      <c r="A21" s="195" t="s">
        <v>1144</v>
      </c>
      <c r="B21" s="196" t="s">
        <v>1145</v>
      </c>
      <c r="C21" s="198">
        <v>5329</v>
      </c>
    </row>
    <row r="22" s="185" customFormat="1" ht="27" customHeight="1" spans="1:3">
      <c r="A22" s="195" t="s">
        <v>1146</v>
      </c>
      <c r="B22" s="196" t="s">
        <v>1147</v>
      </c>
      <c r="C22" s="198">
        <v>1726</v>
      </c>
    </row>
    <row r="23" s="185" customFormat="1" ht="27" customHeight="1" spans="1:3">
      <c r="A23" s="195" t="s">
        <v>1148</v>
      </c>
      <c r="B23" s="196" t="s">
        <v>1149</v>
      </c>
      <c r="C23" s="198">
        <v>37509</v>
      </c>
    </row>
    <row r="24" s="185" customFormat="1" ht="27" customHeight="1" spans="1:3">
      <c r="A24" s="195" t="s">
        <v>1150</v>
      </c>
      <c r="B24" s="196" t="s">
        <v>1151</v>
      </c>
      <c r="C24" s="198">
        <v>1042</v>
      </c>
    </row>
    <row r="25" s="185" customFormat="1" ht="27" customHeight="1" spans="1:3">
      <c r="A25" s="195" t="s">
        <v>1152</v>
      </c>
      <c r="B25" s="196" t="s">
        <v>1153</v>
      </c>
      <c r="C25" s="198">
        <v>19</v>
      </c>
    </row>
    <row r="26" s="185" customFormat="1" ht="27" customHeight="1" spans="1:3">
      <c r="A26" s="195" t="s">
        <v>1154</v>
      </c>
      <c r="B26" s="196" t="s">
        <v>1155</v>
      </c>
      <c r="C26" s="198">
        <v>0</v>
      </c>
    </row>
    <row r="27" s="185" customFormat="1" ht="27" customHeight="1" spans="1:3">
      <c r="A27" s="195" t="s">
        <v>1156</v>
      </c>
      <c r="B27" s="196" t="s">
        <v>1157</v>
      </c>
      <c r="C27" s="198">
        <v>5592</v>
      </c>
    </row>
    <row r="28" s="185" customFormat="1" ht="27" customHeight="1" spans="1:3">
      <c r="A28" s="195" t="s">
        <v>1158</v>
      </c>
      <c r="B28" s="196" t="s">
        <v>1159</v>
      </c>
      <c r="C28" s="198">
        <v>0</v>
      </c>
    </row>
    <row r="29" s="185" customFormat="1" ht="27" customHeight="1" spans="1:3">
      <c r="A29" s="195" t="s">
        <v>1160</v>
      </c>
      <c r="B29" s="196" t="s">
        <v>1161</v>
      </c>
      <c r="C29" s="198">
        <v>0</v>
      </c>
    </row>
    <row r="30" s="185" customFormat="1" ht="27" customHeight="1" spans="1:3">
      <c r="A30" s="195" t="s">
        <v>1162</v>
      </c>
      <c r="B30" s="196" t="s">
        <v>1163</v>
      </c>
      <c r="C30" s="198">
        <v>0</v>
      </c>
    </row>
    <row r="31" s="185" customFormat="1" ht="27" customHeight="1" spans="1:3">
      <c r="A31" s="195" t="s">
        <v>1164</v>
      </c>
      <c r="B31" s="196" t="s">
        <v>1165</v>
      </c>
      <c r="C31" s="198">
        <v>2288</v>
      </c>
    </row>
    <row r="32" s="185" customFormat="1" ht="27" customHeight="1" spans="1:3">
      <c r="A32" s="195" t="s">
        <v>1166</v>
      </c>
      <c r="B32" s="196" t="s">
        <v>1167</v>
      </c>
      <c r="C32" s="198">
        <v>11771</v>
      </c>
    </row>
    <row r="33" s="185" customFormat="1" ht="27" customHeight="1" spans="1:3">
      <c r="A33" s="195" t="s">
        <v>1168</v>
      </c>
      <c r="B33" s="196" t="s">
        <v>1169</v>
      </c>
      <c r="C33" s="198">
        <v>40</v>
      </c>
    </row>
    <row r="34" s="185" customFormat="1" ht="27" customHeight="1" spans="1:3">
      <c r="A34" s="195" t="s">
        <v>1170</v>
      </c>
      <c r="B34" s="196" t="s">
        <v>1171</v>
      </c>
      <c r="C34" s="198">
        <v>855</v>
      </c>
    </row>
    <row r="35" s="185" customFormat="1" ht="27" customHeight="1" spans="1:3">
      <c r="A35" s="195" t="s">
        <v>1172</v>
      </c>
      <c r="B35" s="196" t="s">
        <v>1173</v>
      </c>
      <c r="C35" s="198">
        <v>56909</v>
      </c>
    </row>
    <row r="36" s="185" customFormat="1" ht="27" customHeight="1" spans="1:3">
      <c r="A36" s="195" t="s">
        <v>1174</v>
      </c>
      <c r="B36" s="196" t="s">
        <v>1175</v>
      </c>
      <c r="C36" s="198">
        <v>42397</v>
      </c>
    </row>
    <row r="37" s="185" customFormat="1" ht="27" customHeight="1" spans="1:3">
      <c r="A37" s="195" t="s">
        <v>1176</v>
      </c>
      <c r="B37" s="196" t="s">
        <v>1177</v>
      </c>
      <c r="C37" s="198">
        <v>113</v>
      </c>
    </row>
    <row r="38" s="185" customFormat="1" ht="27" customHeight="1" spans="1:3">
      <c r="A38" s="195" t="s">
        <v>1178</v>
      </c>
      <c r="B38" s="196" t="s">
        <v>1179</v>
      </c>
      <c r="C38" s="198">
        <v>0</v>
      </c>
    </row>
    <row r="39" s="185" customFormat="1" ht="27" customHeight="1" spans="1:3">
      <c r="A39" s="195" t="s">
        <v>1180</v>
      </c>
      <c r="B39" s="196" t="s">
        <v>1181</v>
      </c>
      <c r="C39" s="198">
        <v>52330</v>
      </c>
    </row>
    <row r="40" s="185" customFormat="1" ht="27" customHeight="1" spans="1:3">
      <c r="A40" s="195" t="s">
        <v>1182</v>
      </c>
      <c r="B40" s="196" t="s">
        <v>1183</v>
      </c>
      <c r="C40" s="198">
        <v>6495</v>
      </c>
    </row>
    <row r="41" s="185" customFormat="1" ht="27" customHeight="1" spans="1:3">
      <c r="A41" s="195" t="s">
        <v>1184</v>
      </c>
      <c r="B41" s="196" t="s">
        <v>1185</v>
      </c>
      <c r="C41" s="198">
        <v>0</v>
      </c>
    </row>
    <row r="42" s="185" customFormat="1" ht="27" customHeight="1" spans="1:3">
      <c r="A42" s="195" t="s">
        <v>1186</v>
      </c>
      <c r="B42" s="196" t="s">
        <v>1187</v>
      </c>
      <c r="C42" s="198">
        <v>0</v>
      </c>
    </row>
    <row r="43" s="185" customFormat="1" ht="27" customHeight="1" spans="1:3">
      <c r="A43" s="195" t="s">
        <v>1188</v>
      </c>
      <c r="B43" s="196" t="s">
        <v>1189</v>
      </c>
      <c r="C43" s="198">
        <v>0</v>
      </c>
    </row>
    <row r="44" s="185" customFormat="1" ht="27" customHeight="1" spans="1:3">
      <c r="A44" s="195" t="s">
        <v>1190</v>
      </c>
      <c r="B44" s="196" t="s">
        <v>1191</v>
      </c>
      <c r="C44" s="198">
        <v>0</v>
      </c>
    </row>
    <row r="45" s="185" customFormat="1" ht="27" customHeight="1" spans="1:3">
      <c r="A45" s="195" t="s">
        <v>1192</v>
      </c>
      <c r="B45" s="196" t="s">
        <v>1193</v>
      </c>
      <c r="C45" s="198">
        <v>1024</v>
      </c>
    </row>
    <row r="46" s="185" customFormat="1" ht="27" customHeight="1" spans="1:3">
      <c r="A46" s="195" t="s">
        <v>1194</v>
      </c>
      <c r="B46" s="196" t="s">
        <v>1195</v>
      </c>
      <c r="C46" s="198">
        <v>1872</v>
      </c>
    </row>
    <row r="47" s="185" customFormat="1" ht="27" customHeight="1" spans="1:3">
      <c r="A47" s="195" t="s">
        <v>1196</v>
      </c>
      <c r="B47" s="196" t="s">
        <v>1197</v>
      </c>
      <c r="C47" s="198">
        <v>1980</v>
      </c>
    </row>
    <row r="48" s="185" customFormat="1" ht="27" customHeight="1" spans="1:3">
      <c r="A48" s="195" t="s">
        <v>1198</v>
      </c>
      <c r="B48" s="196" t="s">
        <v>1199</v>
      </c>
      <c r="C48" s="198">
        <v>0</v>
      </c>
    </row>
    <row r="49" s="185" customFormat="1" ht="27" customHeight="1" spans="1:3">
      <c r="A49" s="195" t="s">
        <v>1200</v>
      </c>
      <c r="B49" s="196" t="s">
        <v>1201</v>
      </c>
      <c r="C49" s="198">
        <v>0</v>
      </c>
    </row>
    <row r="50" s="185" customFormat="1" ht="27" customHeight="1" spans="1:3">
      <c r="A50" s="195" t="s">
        <v>1202</v>
      </c>
      <c r="B50" s="196" t="s">
        <v>1203</v>
      </c>
      <c r="C50" s="198">
        <v>0</v>
      </c>
    </row>
    <row r="51" s="185" customFormat="1" ht="27" customHeight="1" spans="1:3">
      <c r="A51" s="195" t="s">
        <v>1204</v>
      </c>
      <c r="B51" s="196" t="s">
        <v>1205</v>
      </c>
      <c r="C51" s="198">
        <v>0</v>
      </c>
    </row>
    <row r="52" s="185" customFormat="1" ht="27" customHeight="1" spans="1:3">
      <c r="A52" s="195" t="s">
        <v>1206</v>
      </c>
      <c r="B52" s="196" t="s">
        <v>1207</v>
      </c>
      <c r="C52" s="198">
        <v>478</v>
      </c>
    </row>
    <row r="53" s="185" customFormat="1" ht="27" customHeight="1" spans="1:3">
      <c r="A53" s="195" t="s">
        <v>1208</v>
      </c>
      <c r="B53" s="196" t="s">
        <v>1209</v>
      </c>
      <c r="C53" s="197">
        <v>23002</v>
      </c>
    </row>
    <row r="54" s="185" customFormat="1" ht="27" customHeight="1" spans="1:3">
      <c r="A54" s="195" t="s">
        <v>1210</v>
      </c>
      <c r="B54" s="196" t="s">
        <v>1211</v>
      </c>
      <c r="C54" s="198">
        <v>561</v>
      </c>
    </row>
    <row r="55" s="185" customFormat="1" ht="27" customHeight="1" spans="1:3">
      <c r="A55" s="195" t="s">
        <v>1212</v>
      </c>
      <c r="B55" s="196" t="s">
        <v>1213</v>
      </c>
      <c r="C55" s="198">
        <v>0</v>
      </c>
    </row>
    <row r="56" s="185" customFormat="1" ht="27" customHeight="1" spans="1:3">
      <c r="A56" s="195" t="s">
        <v>1214</v>
      </c>
      <c r="B56" s="196" t="s">
        <v>1215</v>
      </c>
      <c r="C56" s="198">
        <v>6</v>
      </c>
    </row>
    <row r="57" s="185" customFormat="1" ht="27" customHeight="1" spans="1:3">
      <c r="A57" s="195" t="s">
        <v>1216</v>
      </c>
      <c r="B57" s="196" t="s">
        <v>1217</v>
      </c>
      <c r="C57" s="198">
        <v>0</v>
      </c>
    </row>
    <row r="58" s="185" customFormat="1" ht="27" customHeight="1" spans="1:3">
      <c r="A58" s="195" t="s">
        <v>1218</v>
      </c>
      <c r="B58" s="196" t="s">
        <v>1219</v>
      </c>
      <c r="C58" s="198">
        <v>300</v>
      </c>
    </row>
    <row r="59" s="185" customFormat="1" ht="27" customHeight="1" spans="1:3">
      <c r="A59" s="195" t="s">
        <v>1220</v>
      </c>
      <c r="B59" s="196" t="s">
        <v>1221</v>
      </c>
      <c r="C59" s="198">
        <v>150</v>
      </c>
    </row>
    <row r="60" s="185" customFormat="1" ht="27" customHeight="1" spans="1:3">
      <c r="A60" s="195" t="s">
        <v>1222</v>
      </c>
      <c r="B60" s="196" t="s">
        <v>1223</v>
      </c>
      <c r="C60" s="198">
        <v>115</v>
      </c>
    </row>
    <row r="61" s="185" customFormat="1" ht="27" customHeight="1" spans="1:3">
      <c r="A61" s="195" t="s">
        <v>1224</v>
      </c>
      <c r="B61" s="196" t="s">
        <v>1225</v>
      </c>
      <c r="C61" s="198">
        <v>1947</v>
      </c>
    </row>
    <row r="62" s="185" customFormat="1" ht="27" customHeight="1" spans="1:3">
      <c r="A62" s="195" t="s">
        <v>1226</v>
      </c>
      <c r="B62" s="196" t="s">
        <v>1227</v>
      </c>
      <c r="C62" s="198">
        <v>368</v>
      </c>
    </row>
    <row r="63" s="185" customFormat="1" ht="27" customHeight="1" spans="1:3">
      <c r="A63" s="195" t="s">
        <v>1228</v>
      </c>
      <c r="B63" s="196" t="s">
        <v>1229</v>
      </c>
      <c r="C63" s="198">
        <v>1525</v>
      </c>
    </row>
    <row r="64" s="185" customFormat="1" ht="27" customHeight="1" spans="1:3">
      <c r="A64" s="195" t="s">
        <v>1230</v>
      </c>
      <c r="B64" s="196" t="s">
        <v>1231</v>
      </c>
      <c r="C64" s="198">
        <v>2004</v>
      </c>
    </row>
    <row r="65" s="185" customFormat="1" ht="27" customHeight="1" spans="1:3">
      <c r="A65" s="195" t="s">
        <v>1232</v>
      </c>
      <c r="B65" s="196" t="s">
        <v>1233</v>
      </c>
      <c r="C65" s="198">
        <v>14525</v>
      </c>
    </row>
    <row r="66" s="185" customFormat="1" ht="27" customHeight="1" spans="1:3">
      <c r="A66" s="195" t="s">
        <v>1234</v>
      </c>
      <c r="B66" s="196" t="s">
        <v>1235</v>
      </c>
      <c r="C66" s="198">
        <v>210</v>
      </c>
    </row>
    <row r="67" s="185" customFormat="1" ht="27" customHeight="1" spans="1:3">
      <c r="A67" s="195" t="s">
        <v>1236</v>
      </c>
      <c r="B67" s="196" t="s">
        <v>1237</v>
      </c>
      <c r="C67" s="198">
        <v>237</v>
      </c>
    </row>
    <row r="68" s="185" customFormat="1" ht="27" customHeight="1" spans="1:3">
      <c r="A68" s="195" t="s">
        <v>1238</v>
      </c>
      <c r="B68" s="196" t="s">
        <v>1239</v>
      </c>
      <c r="C68" s="198">
        <v>300</v>
      </c>
    </row>
    <row r="69" s="185" customFormat="1" ht="27" customHeight="1" spans="1:3">
      <c r="A69" s="195" t="s">
        <v>1240</v>
      </c>
      <c r="B69" s="196" t="s">
        <v>1241</v>
      </c>
      <c r="C69" s="198">
        <v>0</v>
      </c>
    </row>
    <row r="70" s="185" customFormat="1" ht="27" customHeight="1" spans="1:3">
      <c r="A70" s="195" t="s">
        <v>1242</v>
      </c>
      <c r="B70" s="196" t="s">
        <v>1243</v>
      </c>
      <c r="C70" s="198">
        <v>301</v>
      </c>
    </row>
    <row r="71" s="185" customFormat="1" ht="27" customHeight="1" spans="1:3">
      <c r="A71" s="195" t="s">
        <v>1244</v>
      </c>
      <c r="B71" s="196" t="s">
        <v>1245</v>
      </c>
      <c r="C71" s="198">
        <v>0</v>
      </c>
    </row>
    <row r="72" s="185" customFormat="1" ht="27" customHeight="1" spans="1:3">
      <c r="A72" s="195" t="s">
        <v>1246</v>
      </c>
      <c r="B72" s="196" t="s">
        <v>1247</v>
      </c>
      <c r="C72" s="198">
        <v>33</v>
      </c>
    </row>
    <row r="73" s="185" customFormat="1" ht="27" customHeight="1" spans="1:3">
      <c r="A73" s="195" t="s">
        <v>1248</v>
      </c>
      <c r="B73" s="196" t="s">
        <v>1249</v>
      </c>
      <c r="C73" s="198">
        <v>420</v>
      </c>
    </row>
    <row r="74" s="185" customFormat="1" ht="27" customHeight="1" spans="1:3">
      <c r="A74" s="195" t="s">
        <v>1250</v>
      </c>
      <c r="B74" s="196" t="s">
        <v>1251</v>
      </c>
      <c r="C74" s="198">
        <v>0</v>
      </c>
    </row>
  </sheetData>
  <mergeCells count="5">
    <mergeCell ref="A1:B1"/>
    <mergeCell ref="A2:C2"/>
    <mergeCell ref="B3:C3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"/>
  <sheetViews>
    <sheetView showZeros="0" topLeftCell="A22" workbookViewId="0">
      <selection activeCell="A18" sqref="A18:C39"/>
    </sheetView>
  </sheetViews>
  <sheetFormatPr defaultColWidth="9" defaultRowHeight="15.75" outlineLevelCol="3"/>
  <cols>
    <col min="1" max="1" width="14.125" style="142" customWidth="1"/>
    <col min="2" max="2" width="52.25" style="142" customWidth="1"/>
    <col min="3" max="3" width="16.375" style="176" customWidth="1"/>
    <col min="4" max="4" width="53" style="143" hidden="1" customWidth="1"/>
    <col min="5" max="5" width="80.5" style="142" customWidth="1"/>
    <col min="6" max="8" width="9" style="142" customWidth="1"/>
    <col min="9" max="9" width="11.5" style="142" customWidth="1"/>
    <col min="10" max="10" width="34.5" style="142" customWidth="1"/>
    <col min="11" max="11" width="18" style="142" customWidth="1"/>
    <col min="12" max="16384" width="9" style="142"/>
  </cols>
  <sheetData>
    <row r="1" ht="18.75" spans="1:2">
      <c r="A1" s="177" t="s">
        <v>1252</v>
      </c>
      <c r="B1" s="178"/>
    </row>
    <row r="2" ht="47.1" customHeight="1" spans="1:4">
      <c r="A2" s="147" t="s">
        <v>1253</v>
      </c>
      <c r="B2" s="147"/>
      <c r="C2" s="147"/>
      <c r="D2" s="147"/>
    </row>
    <row r="3" s="175" customFormat="1" ht="18" customHeight="1" spans="2:4">
      <c r="B3" s="179"/>
      <c r="C3" s="180" t="s">
        <v>2</v>
      </c>
      <c r="D3" s="180"/>
    </row>
    <row r="4" s="138" customFormat="1" ht="23.1" customHeight="1" spans="1:4">
      <c r="A4" s="181" t="s">
        <v>1254</v>
      </c>
      <c r="B4" s="181" t="s">
        <v>1255</v>
      </c>
      <c r="C4" s="152" t="s">
        <v>5</v>
      </c>
      <c r="D4" s="152" t="s">
        <v>1256</v>
      </c>
    </row>
    <row r="5" s="140" customFormat="1" ht="23.1" customHeight="1" spans="1:4">
      <c r="A5" s="133">
        <v>1030147</v>
      </c>
      <c r="B5" s="182" t="s">
        <v>1257</v>
      </c>
      <c r="C5" s="135"/>
      <c r="D5" s="158"/>
    </row>
    <row r="6" s="140" customFormat="1" ht="23.1" customHeight="1" spans="1:4">
      <c r="A6" s="133">
        <v>1030148</v>
      </c>
      <c r="B6" s="182" t="s">
        <v>1258</v>
      </c>
      <c r="C6" s="135">
        <f>SUM(C7:C10)</f>
        <v>77570</v>
      </c>
      <c r="D6" s="158"/>
    </row>
    <row r="7" s="140" customFormat="1" ht="23.1" customHeight="1" spans="1:4">
      <c r="A7" s="133">
        <v>103014801</v>
      </c>
      <c r="B7" s="134" t="s">
        <v>1259</v>
      </c>
      <c r="C7" s="135">
        <v>73020</v>
      </c>
      <c r="D7" s="183" t="s">
        <v>1260</v>
      </c>
    </row>
    <row r="8" s="140" customFormat="1" ht="23.1" customHeight="1" spans="1:4">
      <c r="A8" s="133">
        <v>103014802</v>
      </c>
      <c r="B8" s="133" t="s">
        <v>1261</v>
      </c>
      <c r="C8" s="135">
        <v>50</v>
      </c>
      <c r="D8" s="158"/>
    </row>
    <row r="9" s="140" customFormat="1" ht="23.1" customHeight="1" spans="1:4">
      <c r="A9" s="133">
        <v>103014898</v>
      </c>
      <c r="B9" s="134" t="s">
        <v>1262</v>
      </c>
      <c r="C9" s="135">
        <v>1500</v>
      </c>
      <c r="D9" s="158"/>
    </row>
    <row r="10" s="140" customFormat="1" ht="23.1" customHeight="1" spans="1:4">
      <c r="A10" s="133">
        <v>103014899</v>
      </c>
      <c r="B10" s="134" t="s">
        <v>1263</v>
      </c>
      <c r="C10" s="135">
        <v>3000</v>
      </c>
      <c r="D10" s="158"/>
    </row>
    <row r="11" s="140" customFormat="1" ht="23.1" customHeight="1" spans="1:4">
      <c r="A11" s="133">
        <v>1030180</v>
      </c>
      <c r="B11" s="182" t="s">
        <v>1264</v>
      </c>
      <c r="C11" s="135"/>
      <c r="D11" s="158"/>
    </row>
    <row r="12" s="140" customFormat="1" ht="23.1" customHeight="1" spans="1:4">
      <c r="A12" s="133">
        <v>103018003</v>
      </c>
      <c r="B12" s="134" t="s">
        <v>1265</v>
      </c>
      <c r="C12" s="135"/>
      <c r="D12" s="158"/>
    </row>
    <row r="13" s="140" customFormat="1" ht="23.1" customHeight="1" spans="1:4">
      <c r="A13" s="133">
        <v>103018004</v>
      </c>
      <c r="B13" s="134" t="s">
        <v>1266</v>
      </c>
      <c r="C13" s="135"/>
      <c r="D13" s="158"/>
    </row>
    <row r="14" s="140" customFormat="1" ht="23.1" customHeight="1" spans="1:4">
      <c r="A14" s="133">
        <v>1030156</v>
      </c>
      <c r="B14" s="182" t="s">
        <v>1267</v>
      </c>
      <c r="C14" s="135">
        <v>120</v>
      </c>
      <c r="D14" s="158"/>
    </row>
    <row r="15" s="140" customFormat="1" ht="23.1" customHeight="1" spans="1:4">
      <c r="A15" s="133">
        <v>1300178</v>
      </c>
      <c r="B15" s="182" t="s">
        <v>1268</v>
      </c>
      <c r="C15" s="135">
        <v>650</v>
      </c>
      <c r="D15" s="158"/>
    </row>
    <row r="16" s="140" customFormat="1" ht="23.1" customHeight="1" spans="1:4">
      <c r="A16" s="133">
        <v>1030199</v>
      </c>
      <c r="B16" s="182" t="s">
        <v>1269</v>
      </c>
      <c r="C16" s="135"/>
      <c r="D16" s="158"/>
    </row>
    <row r="17" s="140" customFormat="1" ht="23.1" customHeight="1" spans="1:4">
      <c r="A17" s="133"/>
      <c r="B17" s="131" t="s">
        <v>1270</v>
      </c>
      <c r="C17" s="131">
        <f>C5+C6+C11+C14+C15+C16</f>
        <v>78340</v>
      </c>
      <c r="D17" s="158"/>
    </row>
    <row r="18" s="140" customFormat="1" ht="23.1" customHeight="1" spans="1:4">
      <c r="A18" s="133">
        <v>110</v>
      </c>
      <c r="B18" s="184" t="s">
        <v>1271</v>
      </c>
      <c r="C18" s="131">
        <f>C19+C33+C37+C39</f>
        <v>9655</v>
      </c>
      <c r="D18" s="158"/>
    </row>
    <row r="19" s="140" customFormat="1" ht="23.1" customHeight="1" spans="1:4">
      <c r="A19" s="133">
        <v>11004</v>
      </c>
      <c r="B19" s="134" t="s">
        <v>1272</v>
      </c>
      <c r="C19" s="135">
        <f>SUM(C20,C22,C27)</f>
        <v>9655</v>
      </c>
      <c r="D19" s="158"/>
    </row>
    <row r="20" s="140" customFormat="1" ht="23.1" customHeight="1" spans="1:4">
      <c r="A20" s="133">
        <v>1100405</v>
      </c>
      <c r="B20" s="134" t="s">
        <v>1273</v>
      </c>
      <c r="C20" s="135">
        <f>SUM(C21)</f>
        <v>0</v>
      </c>
      <c r="D20" s="158"/>
    </row>
    <row r="21" s="140" customFormat="1" ht="23.1" customHeight="1" spans="1:4">
      <c r="A21" s="133"/>
      <c r="B21" s="134" t="s">
        <v>1274</v>
      </c>
      <c r="C21" s="135"/>
      <c r="D21" s="158"/>
    </row>
    <row r="22" s="140" customFormat="1" ht="23.1" customHeight="1" spans="1:4">
      <c r="A22" s="133">
        <v>1100406</v>
      </c>
      <c r="B22" s="134" t="s">
        <v>1275</v>
      </c>
      <c r="C22" s="135">
        <f>SUM(C23:C26)</f>
        <v>8655</v>
      </c>
      <c r="D22" s="158"/>
    </row>
    <row r="23" s="140" customFormat="1" ht="23.1" customHeight="1" spans="1:4">
      <c r="A23" s="133"/>
      <c r="B23" s="136" t="s">
        <v>1276</v>
      </c>
      <c r="C23" s="135">
        <v>8655</v>
      </c>
      <c r="D23" s="158"/>
    </row>
    <row r="24" s="140" customFormat="1" ht="23.1" customHeight="1" spans="1:4">
      <c r="A24" s="133"/>
      <c r="B24" s="136" t="s">
        <v>1277</v>
      </c>
      <c r="C24" s="135"/>
      <c r="D24" s="158"/>
    </row>
    <row r="25" s="140" customFormat="1" ht="23.1" customHeight="1" spans="1:4">
      <c r="A25" s="133"/>
      <c r="B25" s="136" t="s">
        <v>1278</v>
      </c>
      <c r="C25" s="135"/>
      <c r="D25" s="158"/>
    </row>
    <row r="26" s="140" customFormat="1" ht="23.1" customHeight="1" spans="1:4">
      <c r="A26" s="133"/>
      <c r="B26" s="136" t="s">
        <v>1279</v>
      </c>
      <c r="C26" s="135"/>
      <c r="D26" s="158"/>
    </row>
    <row r="27" s="140" customFormat="1" ht="23.1" customHeight="1" spans="1:4">
      <c r="A27" s="133">
        <v>1100499</v>
      </c>
      <c r="B27" s="134" t="s">
        <v>1280</v>
      </c>
      <c r="C27" s="135">
        <f>SUM(C28:C32)</f>
        <v>1000</v>
      </c>
      <c r="D27" s="158"/>
    </row>
    <row r="28" s="140" customFormat="1" ht="23.1" customHeight="1" spans="1:4">
      <c r="A28" s="133"/>
      <c r="B28" s="136" t="s">
        <v>1281</v>
      </c>
      <c r="C28" s="135">
        <v>701</v>
      </c>
      <c r="D28" s="158"/>
    </row>
    <row r="29" s="140" customFormat="1" ht="23.1" customHeight="1" spans="1:4">
      <c r="A29" s="133"/>
      <c r="B29" s="136" t="s">
        <v>1282</v>
      </c>
      <c r="C29" s="135">
        <v>100</v>
      </c>
      <c r="D29" s="158"/>
    </row>
    <row r="30" s="140" customFormat="1" ht="23.1" customHeight="1" spans="1:4">
      <c r="A30" s="133"/>
      <c r="B30" s="136" t="s">
        <v>1283</v>
      </c>
      <c r="C30" s="135">
        <v>1</v>
      </c>
      <c r="D30" s="158"/>
    </row>
    <row r="31" s="140" customFormat="1" ht="23.1" customHeight="1" spans="1:4">
      <c r="A31" s="133"/>
      <c r="B31" s="136" t="s">
        <v>1284</v>
      </c>
      <c r="C31" s="135">
        <v>100</v>
      </c>
      <c r="D31" s="158"/>
    </row>
    <row r="32" s="140" customFormat="1" ht="23.1" customHeight="1" spans="1:4">
      <c r="A32" s="133"/>
      <c r="B32" s="136" t="s">
        <v>1285</v>
      </c>
      <c r="C32" s="135">
        <v>98</v>
      </c>
      <c r="D32" s="158"/>
    </row>
    <row r="33" s="140" customFormat="1" ht="23.1" customHeight="1" spans="1:4">
      <c r="A33" s="133">
        <v>11011</v>
      </c>
      <c r="B33" s="134" t="s">
        <v>1286</v>
      </c>
      <c r="C33" s="135"/>
      <c r="D33" s="158"/>
    </row>
    <row r="34" s="140" customFormat="1" ht="23.1" customHeight="1" spans="1:4">
      <c r="A34" s="133">
        <v>1101102</v>
      </c>
      <c r="B34" s="134" t="s">
        <v>1287</v>
      </c>
      <c r="C34" s="135"/>
      <c r="D34" s="158"/>
    </row>
    <row r="35" s="140" customFormat="1" ht="23.1" customHeight="1" spans="1:4">
      <c r="A35" s="133">
        <v>110110231</v>
      </c>
      <c r="B35" s="137" t="s">
        <v>1288</v>
      </c>
      <c r="C35" s="135"/>
      <c r="D35" s="158"/>
    </row>
    <row r="36" s="140" customFormat="1" ht="23.1" customHeight="1" spans="1:4">
      <c r="A36" s="133">
        <v>110110298</v>
      </c>
      <c r="B36" s="137" t="s">
        <v>1289</v>
      </c>
      <c r="C36" s="135"/>
      <c r="D36" s="158"/>
    </row>
    <row r="37" s="140" customFormat="1" ht="23.1" customHeight="1" spans="1:4">
      <c r="A37" s="133">
        <v>11008</v>
      </c>
      <c r="B37" s="134" t="s">
        <v>1290</v>
      </c>
      <c r="C37" s="135">
        <f>SUM(C38)</f>
        <v>0</v>
      </c>
      <c r="D37" s="158"/>
    </row>
    <row r="38" s="140" customFormat="1" ht="23.1" customHeight="1" spans="1:4">
      <c r="A38" s="133">
        <v>1100802</v>
      </c>
      <c r="B38" s="134" t="s">
        <v>1291</v>
      </c>
      <c r="C38" s="135"/>
      <c r="D38" s="158"/>
    </row>
    <row r="39" s="140" customFormat="1" ht="23.1" customHeight="1" spans="1:4">
      <c r="A39" s="133">
        <v>11009</v>
      </c>
      <c r="B39" s="134" t="s">
        <v>1292</v>
      </c>
      <c r="C39" s="135"/>
      <c r="D39" s="158"/>
    </row>
    <row r="40" s="140" customFormat="1" ht="23.1" customHeight="1" spans="1:4">
      <c r="A40" s="133"/>
      <c r="B40" s="131" t="s">
        <v>1293</v>
      </c>
      <c r="C40" s="131">
        <f>C17+C18</f>
        <v>87995</v>
      </c>
      <c r="D40" s="158"/>
    </row>
    <row r="41" s="140" customFormat="1" ht="20.1" customHeight="1" spans="3:4">
      <c r="C41" s="139"/>
      <c r="D41" s="162"/>
    </row>
    <row r="42" s="140" customFormat="1" ht="20.1" customHeight="1" spans="3:4">
      <c r="C42" s="139"/>
      <c r="D42" s="162"/>
    </row>
    <row r="43" s="140" customFormat="1" ht="20.1" customHeight="1" spans="3:4">
      <c r="C43" s="139"/>
      <c r="D43" s="162"/>
    </row>
    <row r="44" s="140" customFormat="1" ht="20.1" customHeight="1" spans="3:4">
      <c r="C44" s="139"/>
      <c r="D44" s="162"/>
    </row>
    <row r="45" s="140" customFormat="1" ht="20.1" customHeight="1" spans="3:4">
      <c r="C45" s="139"/>
      <c r="D45" s="162"/>
    </row>
    <row r="46" s="140" customFormat="1" ht="20.1" customHeight="1" spans="3:4">
      <c r="C46" s="139"/>
      <c r="D46" s="162"/>
    </row>
    <row r="47" s="140" customFormat="1" ht="20.1" customHeight="1" spans="3:4">
      <c r="C47" s="139"/>
      <c r="D47" s="162"/>
    </row>
    <row r="48" s="140" customFormat="1" ht="15" spans="3:4">
      <c r="C48" s="139"/>
      <c r="D48" s="162"/>
    </row>
    <row r="49" s="140" customFormat="1" ht="15" spans="3:4">
      <c r="C49" s="139"/>
      <c r="D49" s="162"/>
    </row>
    <row r="50" s="140" customFormat="1" ht="15" spans="3:4">
      <c r="C50" s="139"/>
      <c r="D50" s="162"/>
    </row>
    <row r="51" s="140" customFormat="1" ht="15" spans="3:4">
      <c r="C51" s="139"/>
      <c r="D51" s="162"/>
    </row>
    <row r="52" s="140" customFormat="1" ht="15" spans="3:4">
      <c r="C52" s="139"/>
      <c r="D52" s="162"/>
    </row>
    <row r="53" s="140" customFormat="1" ht="15" spans="3:4">
      <c r="C53" s="139"/>
      <c r="D53" s="162"/>
    </row>
    <row r="54" s="140" customFormat="1" ht="15" spans="3:4">
      <c r="C54" s="139"/>
      <c r="D54" s="162"/>
    </row>
    <row r="55" s="140" customFormat="1" ht="15" spans="3:4">
      <c r="C55" s="139"/>
      <c r="D55" s="162"/>
    </row>
    <row r="56" s="140" customFormat="1" ht="15" spans="3:4">
      <c r="C56" s="139"/>
      <c r="D56" s="162"/>
    </row>
    <row r="57" s="140" customFormat="1" ht="15" spans="3:4">
      <c r="C57" s="139"/>
      <c r="D57" s="162"/>
    </row>
    <row r="58" s="140" customFormat="1" ht="15" spans="3:4">
      <c r="C58" s="139"/>
      <c r="D58" s="162"/>
    </row>
    <row r="59" s="140" customFormat="1" ht="15" spans="3:4">
      <c r="C59" s="139"/>
      <c r="D59" s="162"/>
    </row>
    <row r="60" s="140" customFormat="1" ht="15" spans="3:4">
      <c r="C60" s="139"/>
      <c r="D60" s="162"/>
    </row>
    <row r="61" s="140" customFormat="1" ht="15" spans="3:4">
      <c r="C61" s="139"/>
      <c r="D61" s="162"/>
    </row>
    <row r="62" s="140" customFormat="1" ht="15" spans="3:4">
      <c r="C62" s="139"/>
      <c r="D62" s="162"/>
    </row>
    <row r="63" s="140" customFormat="1" ht="15" spans="3:4">
      <c r="C63" s="139"/>
      <c r="D63" s="162"/>
    </row>
    <row r="64" s="140" customFormat="1" ht="15" spans="3:4">
      <c r="C64" s="139"/>
      <c r="D64" s="162"/>
    </row>
    <row r="65" s="140" customFormat="1" ht="15" spans="3:4">
      <c r="C65" s="139"/>
      <c r="D65" s="162"/>
    </row>
    <row r="66" s="140" customFormat="1" ht="15" spans="3:4">
      <c r="C66" s="139"/>
      <c r="D66" s="162"/>
    </row>
    <row r="67" s="140" customFormat="1" ht="15" spans="3:4">
      <c r="C67" s="139"/>
      <c r="D67" s="162"/>
    </row>
    <row r="68" s="140" customFormat="1" ht="15" spans="3:4">
      <c r="C68" s="139"/>
      <c r="D68" s="162"/>
    </row>
    <row r="69" s="140" customFormat="1" ht="15" spans="3:4">
      <c r="C69" s="139"/>
      <c r="D69" s="162"/>
    </row>
    <row r="70" s="140" customFormat="1" ht="15" spans="3:4">
      <c r="C70" s="139"/>
      <c r="D70" s="162"/>
    </row>
    <row r="71" s="140" customFormat="1" ht="15" spans="3:4">
      <c r="C71" s="139"/>
      <c r="D71" s="162"/>
    </row>
    <row r="72" s="140" customFormat="1" ht="15" spans="3:4">
      <c r="C72" s="139"/>
      <c r="D72" s="162"/>
    </row>
    <row r="73" s="140" customFormat="1" ht="15" spans="3:4">
      <c r="C73" s="139"/>
      <c r="D73" s="162"/>
    </row>
    <row r="74" s="140" customFormat="1" ht="15" spans="3:4">
      <c r="C74" s="139"/>
      <c r="D74" s="162"/>
    </row>
    <row r="75" s="140" customFormat="1" ht="15" spans="3:4">
      <c r="C75" s="139"/>
      <c r="D75" s="162"/>
    </row>
    <row r="76" s="140" customFormat="1" ht="15" spans="3:4">
      <c r="C76" s="139"/>
      <c r="D76" s="162"/>
    </row>
    <row r="77" s="140" customFormat="1" ht="15" spans="3:4">
      <c r="C77" s="139"/>
      <c r="D77" s="162"/>
    </row>
    <row r="78" s="140" customFormat="1" ht="15" spans="3:4">
      <c r="C78" s="139"/>
      <c r="D78" s="162"/>
    </row>
    <row r="79" s="140" customFormat="1" ht="15" spans="3:4">
      <c r="C79" s="139"/>
      <c r="D79" s="162"/>
    </row>
    <row r="80" s="140" customFormat="1" ht="15" spans="3:4">
      <c r="C80" s="139"/>
      <c r="D80" s="162"/>
    </row>
    <row r="81" s="140" customFormat="1" ht="15" spans="3:4">
      <c r="C81" s="139"/>
      <c r="D81" s="162"/>
    </row>
    <row r="82" s="140" customFormat="1" ht="15" spans="3:4">
      <c r="C82" s="139"/>
      <c r="D82" s="162"/>
    </row>
    <row r="83" s="140" customFormat="1" ht="15" spans="3:4">
      <c r="C83" s="139"/>
      <c r="D83" s="162"/>
    </row>
    <row r="84" s="140" customFormat="1" ht="15" spans="3:4">
      <c r="C84" s="139"/>
      <c r="D84" s="162"/>
    </row>
    <row r="85" s="140" customFormat="1" ht="15" spans="3:4">
      <c r="C85" s="139"/>
      <c r="D85" s="162"/>
    </row>
    <row r="86" s="140" customFormat="1" ht="15" spans="3:4">
      <c r="C86" s="139"/>
      <c r="D86" s="162"/>
    </row>
    <row r="87" s="140" customFormat="1" ht="15" spans="3:4">
      <c r="C87" s="139"/>
      <c r="D87" s="162"/>
    </row>
    <row r="88" s="140" customFormat="1" ht="15" spans="3:4">
      <c r="C88" s="139"/>
      <c r="D88" s="162"/>
    </row>
    <row r="89" s="140" customFormat="1" ht="15" spans="3:4">
      <c r="C89" s="139"/>
      <c r="D89" s="162"/>
    </row>
    <row r="90" s="140" customFormat="1" ht="15" spans="3:4">
      <c r="C90" s="139"/>
      <c r="D90" s="162"/>
    </row>
    <row r="91" s="140" customFormat="1" ht="15" spans="3:4">
      <c r="C91" s="139"/>
      <c r="D91" s="162"/>
    </row>
    <row r="92" s="140" customFormat="1" ht="15" spans="3:4">
      <c r="C92" s="139"/>
      <c r="D92" s="162"/>
    </row>
    <row r="93" s="140" customFormat="1" ht="15" spans="3:4">
      <c r="C93" s="139"/>
      <c r="D93" s="162"/>
    </row>
    <row r="94" s="140" customFormat="1" ht="15" spans="3:4">
      <c r="C94" s="139"/>
      <c r="D94" s="162"/>
    </row>
    <row r="95" s="140" customFormat="1" ht="15" spans="3:4">
      <c r="C95" s="139"/>
      <c r="D95" s="162"/>
    </row>
    <row r="96" s="140" customFormat="1" ht="15" spans="3:4">
      <c r="C96" s="139"/>
      <c r="D96" s="162"/>
    </row>
    <row r="97" s="140" customFormat="1" ht="15" spans="3:4">
      <c r="C97" s="139"/>
      <c r="D97" s="162"/>
    </row>
    <row r="98" s="140" customFormat="1" ht="15" spans="3:4">
      <c r="C98" s="139"/>
      <c r="D98" s="162"/>
    </row>
    <row r="99" s="140" customFormat="1" ht="15" spans="3:4">
      <c r="C99" s="139"/>
      <c r="D99" s="162"/>
    </row>
    <row r="100" s="140" customFormat="1" ht="15" spans="3:4">
      <c r="C100" s="139"/>
      <c r="D100" s="162"/>
    </row>
    <row r="101" s="140" customFormat="1" ht="15" spans="3:4">
      <c r="C101" s="139"/>
      <c r="D101" s="162"/>
    </row>
    <row r="102" s="140" customFormat="1" ht="15" spans="3:4">
      <c r="C102" s="139"/>
      <c r="D102" s="162"/>
    </row>
    <row r="103" s="140" customFormat="1" ht="15" spans="3:4">
      <c r="C103" s="139"/>
      <c r="D103" s="162"/>
    </row>
    <row r="104" s="140" customFormat="1" ht="15" spans="3:4">
      <c r="C104" s="139"/>
      <c r="D104" s="162"/>
    </row>
    <row r="105" s="140" customFormat="1" ht="15" spans="3:4">
      <c r="C105" s="139"/>
      <c r="D105" s="162"/>
    </row>
    <row r="106" s="140" customFormat="1" ht="15" spans="3:4">
      <c r="C106" s="139"/>
      <c r="D106" s="162"/>
    </row>
    <row r="107" s="140" customFormat="1" ht="15" spans="3:4">
      <c r="C107" s="139"/>
      <c r="D107" s="162"/>
    </row>
    <row r="108" s="140" customFormat="1" ht="15" spans="3:4">
      <c r="C108" s="139"/>
      <c r="D108" s="162"/>
    </row>
    <row r="109" s="140" customFormat="1" ht="15" spans="3:4">
      <c r="C109" s="139"/>
      <c r="D109" s="162"/>
    </row>
    <row r="110" s="140" customFormat="1" ht="15" spans="3:4">
      <c r="C110" s="139"/>
      <c r="D110" s="162"/>
    </row>
    <row r="111" s="140" customFormat="1" ht="15" spans="3:4">
      <c r="C111" s="139"/>
      <c r="D111" s="162"/>
    </row>
    <row r="112" s="140" customFormat="1" ht="15" spans="3:4">
      <c r="C112" s="139"/>
      <c r="D112" s="162"/>
    </row>
    <row r="113" s="140" customFormat="1" ht="15" spans="3:4">
      <c r="C113" s="139"/>
      <c r="D113" s="162"/>
    </row>
    <row r="114" s="140" customFormat="1" ht="15" spans="3:4">
      <c r="C114" s="139"/>
      <c r="D114" s="162"/>
    </row>
    <row r="115" s="140" customFormat="1" ht="15" spans="3:4">
      <c r="C115" s="139"/>
      <c r="D115" s="162"/>
    </row>
    <row r="116" s="140" customFormat="1" ht="15" spans="3:4">
      <c r="C116" s="139"/>
      <c r="D116" s="162"/>
    </row>
    <row r="117" s="140" customFormat="1" ht="15" spans="3:4">
      <c r="C117" s="139"/>
      <c r="D117" s="162"/>
    </row>
    <row r="118" s="140" customFormat="1" ht="15" spans="3:4">
      <c r="C118" s="139"/>
      <c r="D118" s="162"/>
    </row>
    <row r="119" s="140" customFormat="1" ht="15" spans="3:4">
      <c r="C119" s="139"/>
      <c r="D119" s="162"/>
    </row>
    <row r="120" s="140" customFormat="1" ht="15" spans="3:4">
      <c r="C120" s="139"/>
      <c r="D120" s="162"/>
    </row>
    <row r="121" s="140" customFormat="1" ht="15" spans="3:4">
      <c r="C121" s="139"/>
      <c r="D121" s="162"/>
    </row>
    <row r="122" s="140" customFormat="1" ht="15" spans="3:4">
      <c r="C122" s="139"/>
      <c r="D122" s="162"/>
    </row>
    <row r="123" s="140" customFormat="1" ht="15" spans="3:4">
      <c r="C123" s="139"/>
      <c r="D123" s="162"/>
    </row>
    <row r="124" s="140" customFormat="1" ht="15" spans="3:4">
      <c r="C124" s="139"/>
      <c r="D124" s="162"/>
    </row>
    <row r="125" s="140" customFormat="1" ht="15" spans="3:4">
      <c r="C125" s="139"/>
      <c r="D125" s="162"/>
    </row>
    <row r="126" s="140" customFormat="1" ht="15" spans="3:4">
      <c r="C126" s="139"/>
      <c r="D126" s="162"/>
    </row>
    <row r="127" s="140" customFormat="1" ht="15" spans="3:4">
      <c r="C127" s="139"/>
      <c r="D127" s="162"/>
    </row>
    <row r="128" s="140" customFormat="1" ht="15" spans="3:4">
      <c r="C128" s="139"/>
      <c r="D128" s="162"/>
    </row>
    <row r="129" s="140" customFormat="1" ht="15" spans="3:4">
      <c r="C129" s="139"/>
      <c r="D129" s="162"/>
    </row>
    <row r="130" s="140" customFormat="1" ht="15" spans="3:4">
      <c r="C130" s="139"/>
      <c r="D130" s="162"/>
    </row>
    <row r="131" s="140" customFormat="1" ht="15" spans="3:4">
      <c r="C131" s="139"/>
      <c r="D131" s="162"/>
    </row>
    <row r="132" s="140" customFormat="1" ht="15" spans="3:4">
      <c r="C132" s="139"/>
      <c r="D132" s="162"/>
    </row>
    <row r="133" s="140" customFormat="1" ht="15" spans="3:4">
      <c r="C133" s="139"/>
      <c r="D133" s="162"/>
    </row>
    <row r="134" s="140" customFormat="1" ht="15" spans="3:4">
      <c r="C134" s="139"/>
      <c r="D134" s="162"/>
    </row>
    <row r="135" s="140" customFormat="1" ht="15" spans="3:4">
      <c r="C135" s="139"/>
      <c r="D135" s="162"/>
    </row>
    <row r="136" s="140" customFormat="1" ht="15" spans="3:4">
      <c r="C136" s="139"/>
      <c r="D136" s="162"/>
    </row>
    <row r="137" s="140" customFormat="1" ht="15" spans="3:4">
      <c r="C137" s="139"/>
      <c r="D137" s="162"/>
    </row>
    <row r="138" s="140" customFormat="1" ht="15" spans="3:4">
      <c r="C138" s="139"/>
      <c r="D138" s="162"/>
    </row>
    <row r="139" s="140" customFormat="1" ht="15" spans="3:4">
      <c r="C139" s="139"/>
      <c r="D139" s="162"/>
    </row>
    <row r="140" s="140" customFormat="1" ht="15" spans="3:4">
      <c r="C140" s="139"/>
      <c r="D140" s="162"/>
    </row>
    <row r="141" s="140" customFormat="1" ht="15" spans="3:4">
      <c r="C141" s="139"/>
      <c r="D141" s="162"/>
    </row>
    <row r="142" s="140" customFormat="1" ht="15" spans="3:4">
      <c r="C142" s="139"/>
      <c r="D142" s="162"/>
    </row>
    <row r="143" s="140" customFormat="1" ht="15" spans="3:4">
      <c r="C143" s="139"/>
      <c r="D143" s="162"/>
    </row>
    <row r="144" s="140" customFormat="1" ht="15" spans="3:4">
      <c r="C144" s="139"/>
      <c r="D144" s="162"/>
    </row>
    <row r="145" s="140" customFormat="1" ht="15" spans="3:4">
      <c r="C145" s="139"/>
      <c r="D145" s="162"/>
    </row>
    <row r="146" s="140" customFormat="1" ht="15" spans="3:4">
      <c r="C146" s="139"/>
      <c r="D146" s="162"/>
    </row>
    <row r="147" s="140" customFormat="1" ht="15" spans="3:4">
      <c r="C147" s="139"/>
      <c r="D147" s="162"/>
    </row>
    <row r="148" s="140" customFormat="1" ht="15" spans="3:4">
      <c r="C148" s="139"/>
      <c r="D148" s="162"/>
    </row>
    <row r="149" s="140" customFormat="1" ht="15" spans="3:4">
      <c r="C149" s="139"/>
      <c r="D149" s="162"/>
    </row>
    <row r="150" s="140" customFormat="1" ht="15" spans="3:4">
      <c r="C150" s="139"/>
      <c r="D150" s="162"/>
    </row>
    <row r="151" s="140" customFormat="1" ht="15" spans="3:4">
      <c r="C151" s="139"/>
      <c r="D151" s="162"/>
    </row>
  </sheetData>
  <mergeCells count="2">
    <mergeCell ref="A2:D2"/>
    <mergeCell ref="C3:D3"/>
  </mergeCells>
  <printOptions horizontalCentered="1"/>
  <pageMargins left="0.708333333333333" right="0.708333333333333" top="0.984027777777778" bottom="1.18055555555556" header="0.314583333333333" footer="0.708333333333333"/>
  <pageSetup paperSize="9" firstPageNumber="80" orientation="portrait" useFirstPageNumber="1" horizontalDpi="600"/>
  <headerFooter>
    <oddFooter>&amp;C&amp;"方正报宋_GBK"&amp;12&amp;B—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showZeros="0" workbookViewId="0">
      <selection activeCell="G22" sqref="G22"/>
    </sheetView>
  </sheetViews>
  <sheetFormatPr defaultColWidth="9" defaultRowHeight="15.75" outlineLevelCol="5"/>
  <cols>
    <col min="1" max="1" width="19" style="142" customWidth="1"/>
    <col min="2" max="2" width="51.25" style="143" customWidth="1"/>
    <col min="3" max="3" width="15.25" style="144" customWidth="1"/>
    <col min="4" max="4" width="72.125" style="143" hidden="1" customWidth="1"/>
    <col min="5" max="7" width="9" style="142" customWidth="1"/>
    <col min="8" max="8" width="9" style="142"/>
    <col min="9" max="9" width="1.375" style="142" customWidth="1"/>
    <col min="10" max="10" width="9" style="142" customWidth="1"/>
    <col min="11" max="11" width="2.25" style="142" customWidth="1"/>
    <col min="12" max="24" width="9" style="142" customWidth="1"/>
    <col min="25" max="25" width="1.375" style="142" customWidth="1"/>
    <col min="26" max="34" width="9" style="142" customWidth="1"/>
    <col min="35" max="16384" width="9" style="142"/>
  </cols>
  <sheetData>
    <row r="1" ht="19.5" customHeight="1" spans="1:2">
      <c r="A1" s="145" t="s">
        <v>1294</v>
      </c>
      <c r="B1" s="146"/>
    </row>
    <row r="2" ht="42" customHeight="1" spans="1:4">
      <c r="A2" s="147" t="s">
        <v>1295</v>
      </c>
      <c r="B2" s="148"/>
      <c r="C2" s="147"/>
      <c r="D2" s="147"/>
    </row>
    <row r="3" ht="18" customHeight="1" spans="2:4">
      <c r="B3" s="149"/>
      <c r="C3" s="150" t="s">
        <v>2</v>
      </c>
      <c r="D3" s="150"/>
    </row>
    <row r="4" s="138" customFormat="1" ht="21.95" customHeight="1" spans="1:4">
      <c r="A4" s="135" t="s">
        <v>1254</v>
      </c>
      <c r="B4" s="135" t="s">
        <v>1296</v>
      </c>
      <c r="C4" s="151" t="s">
        <v>5</v>
      </c>
      <c r="D4" s="152" t="s">
        <v>1256</v>
      </c>
    </row>
    <row r="5" s="139" customFormat="1" ht="21.95" customHeight="1" spans="1:4">
      <c r="A5" s="153">
        <v>207</v>
      </c>
      <c r="B5" s="133" t="s">
        <v>1297</v>
      </c>
      <c r="C5" s="151">
        <f>C6+C7</f>
        <v>0</v>
      </c>
      <c r="D5" s="154"/>
    </row>
    <row r="6" s="139" customFormat="1" ht="21.95" customHeight="1" spans="1:4">
      <c r="A6" s="153">
        <v>20709</v>
      </c>
      <c r="B6" s="155" t="s">
        <v>1298</v>
      </c>
      <c r="C6" s="151"/>
      <c r="D6" s="154"/>
    </row>
    <row r="7" s="139" customFormat="1" ht="21.95" customHeight="1" spans="1:4">
      <c r="A7" s="153">
        <v>2070903</v>
      </c>
      <c r="B7" s="156" t="s">
        <v>1299</v>
      </c>
      <c r="C7" s="151"/>
      <c r="D7" s="154"/>
    </row>
    <row r="8" s="140" customFormat="1" ht="21.95" customHeight="1" spans="1:4">
      <c r="A8" s="153">
        <v>212</v>
      </c>
      <c r="B8" s="157" t="s">
        <v>1300</v>
      </c>
      <c r="C8" s="132">
        <v>55590</v>
      </c>
      <c r="D8" s="158"/>
    </row>
    <row r="9" s="140" customFormat="1" ht="21.95" customHeight="1" spans="1:4">
      <c r="A9" s="153">
        <v>21208</v>
      </c>
      <c r="B9" s="159" t="s">
        <v>1301</v>
      </c>
      <c r="C9" s="151">
        <v>54820</v>
      </c>
      <c r="D9" s="158"/>
    </row>
    <row r="10" s="140" customFormat="1" ht="21.95" customHeight="1" spans="1:4">
      <c r="A10" s="153">
        <v>2120801</v>
      </c>
      <c r="B10" s="160" t="s">
        <v>1302</v>
      </c>
      <c r="C10" s="151">
        <v>32000</v>
      </c>
      <c r="D10" s="158"/>
    </row>
    <row r="11" s="140" customFormat="1" ht="21.95" customHeight="1" spans="1:4">
      <c r="A11" s="153">
        <v>2120802</v>
      </c>
      <c r="B11" s="160" t="s">
        <v>1303</v>
      </c>
      <c r="C11" s="151">
        <v>11800</v>
      </c>
      <c r="D11" s="158"/>
    </row>
    <row r="12" s="140" customFormat="1" ht="21.95" customHeight="1" spans="1:4">
      <c r="A12" s="153">
        <v>2120803</v>
      </c>
      <c r="B12" s="160" t="s">
        <v>1304</v>
      </c>
      <c r="C12" s="151"/>
      <c r="D12" s="158"/>
    </row>
    <row r="13" s="140" customFormat="1" ht="21.95" customHeight="1" spans="1:4">
      <c r="A13" s="153">
        <v>2120804</v>
      </c>
      <c r="B13" s="160" t="s">
        <v>1305</v>
      </c>
      <c r="C13" s="151">
        <v>2540</v>
      </c>
      <c r="D13" s="158"/>
    </row>
    <row r="14" s="140" customFormat="1" ht="21.95" customHeight="1" spans="1:4">
      <c r="A14" s="153">
        <v>2120805</v>
      </c>
      <c r="B14" s="160" t="s">
        <v>1306</v>
      </c>
      <c r="C14" s="151"/>
      <c r="D14" s="158"/>
    </row>
    <row r="15" s="140" customFormat="1" ht="21.95" customHeight="1" spans="1:4">
      <c r="A15" s="153">
        <v>2120806</v>
      </c>
      <c r="B15" s="160" t="s">
        <v>1307</v>
      </c>
      <c r="C15" s="151">
        <v>280</v>
      </c>
      <c r="D15" s="158"/>
    </row>
    <row r="16" s="140" customFormat="1" ht="21.95" customHeight="1" spans="1:4">
      <c r="A16" s="153">
        <v>2120807</v>
      </c>
      <c r="B16" s="160" t="s">
        <v>1308</v>
      </c>
      <c r="C16" s="151"/>
      <c r="D16" s="158"/>
    </row>
    <row r="17" s="140" customFormat="1" ht="21.95" customHeight="1" spans="1:4">
      <c r="A17" s="153">
        <v>2120810</v>
      </c>
      <c r="B17" s="160" t="s">
        <v>1309</v>
      </c>
      <c r="C17" s="151"/>
      <c r="D17" s="158"/>
    </row>
    <row r="18" s="140" customFormat="1" ht="36" customHeight="1" spans="1:6">
      <c r="A18" s="153">
        <v>2120811</v>
      </c>
      <c r="B18" s="161" t="s">
        <v>1310</v>
      </c>
      <c r="C18" s="151"/>
      <c r="D18" s="162"/>
      <c r="F18" s="163"/>
    </row>
    <row r="19" s="141" customFormat="1" ht="21.95" customHeight="1" spans="1:5">
      <c r="A19" s="153">
        <v>2120816</v>
      </c>
      <c r="B19" s="161" t="s">
        <v>1311</v>
      </c>
      <c r="C19" s="151">
        <v>1000</v>
      </c>
      <c r="D19" s="164" t="s">
        <v>1312</v>
      </c>
      <c r="E19" s="140"/>
    </row>
    <row r="20" s="140" customFormat="1" ht="21.95" customHeight="1" spans="1:4">
      <c r="A20" s="153">
        <v>2120899</v>
      </c>
      <c r="B20" s="160" t="s">
        <v>1313</v>
      </c>
      <c r="C20" s="151">
        <v>7200</v>
      </c>
      <c r="D20" s="164" t="s">
        <v>1314</v>
      </c>
    </row>
    <row r="21" s="140" customFormat="1" ht="21.95" customHeight="1" spans="1:4">
      <c r="A21" s="153">
        <v>21211</v>
      </c>
      <c r="B21" s="157" t="s">
        <v>1315</v>
      </c>
      <c r="C21" s="151"/>
      <c r="D21" s="164" t="s">
        <v>1316</v>
      </c>
    </row>
    <row r="22" s="140" customFormat="1" ht="21.95" customHeight="1" spans="1:4">
      <c r="A22" s="153">
        <v>21213</v>
      </c>
      <c r="B22" s="157" t="s">
        <v>1317</v>
      </c>
      <c r="C22" s="151">
        <v>120</v>
      </c>
      <c r="D22" s="164" t="s">
        <v>1318</v>
      </c>
    </row>
    <row r="23" s="140" customFormat="1" ht="21.95" customHeight="1" spans="1:4">
      <c r="A23" s="153">
        <v>2121301</v>
      </c>
      <c r="B23" s="160" t="s">
        <v>1319</v>
      </c>
      <c r="C23" s="151">
        <v>120</v>
      </c>
      <c r="D23" s="164" t="s">
        <v>1320</v>
      </c>
    </row>
    <row r="24" s="140" customFormat="1" ht="21.95" customHeight="1" spans="1:4">
      <c r="A24" s="153">
        <v>2121302</v>
      </c>
      <c r="B24" s="160" t="s">
        <v>1321</v>
      </c>
      <c r="C24" s="151"/>
      <c r="D24" s="158" t="s">
        <v>1322</v>
      </c>
    </row>
    <row r="25" s="140" customFormat="1" ht="21.95" customHeight="1" spans="1:4">
      <c r="A25" s="153">
        <v>2121399</v>
      </c>
      <c r="B25" s="160" t="s">
        <v>1323</v>
      </c>
      <c r="C25" s="151"/>
      <c r="D25" s="164" t="s">
        <v>1324</v>
      </c>
    </row>
    <row r="26" s="140" customFormat="1" ht="21.95" customHeight="1" spans="1:4">
      <c r="A26" s="153">
        <v>21214</v>
      </c>
      <c r="B26" s="159" t="s">
        <v>1325</v>
      </c>
      <c r="C26" s="151">
        <v>650</v>
      </c>
      <c r="D26" s="158"/>
    </row>
    <row r="27" s="140" customFormat="1" ht="21.95" customHeight="1" spans="1:4">
      <c r="A27" s="153">
        <v>2121401</v>
      </c>
      <c r="B27" s="160" t="s">
        <v>1326</v>
      </c>
      <c r="C27" s="151">
        <v>650</v>
      </c>
      <c r="D27" s="164" t="s">
        <v>1327</v>
      </c>
    </row>
    <row r="28" s="140" customFormat="1" ht="21.95" customHeight="1" spans="1:4">
      <c r="A28" s="153">
        <v>2121499</v>
      </c>
      <c r="B28" s="156" t="s">
        <v>1328</v>
      </c>
      <c r="C28" s="151"/>
      <c r="D28" s="164"/>
    </row>
    <row r="29" s="140" customFormat="1" ht="21.95" customHeight="1" spans="1:4">
      <c r="A29" s="153">
        <v>21215</v>
      </c>
      <c r="B29" s="159" t="s">
        <v>1329</v>
      </c>
      <c r="C29" s="151"/>
      <c r="D29" s="164" t="s">
        <v>1330</v>
      </c>
    </row>
    <row r="30" s="140" customFormat="1" ht="21.95" customHeight="1" spans="1:4">
      <c r="A30" s="153">
        <v>2121599</v>
      </c>
      <c r="B30" s="160" t="s">
        <v>1331</v>
      </c>
      <c r="C30" s="151"/>
      <c r="D30" s="158"/>
    </row>
    <row r="31" s="140" customFormat="1" ht="21.95" customHeight="1" spans="1:4">
      <c r="A31" s="153">
        <v>213</v>
      </c>
      <c r="B31" s="157" t="s">
        <v>1332</v>
      </c>
      <c r="C31" s="132">
        <v>8000</v>
      </c>
      <c r="D31" s="158"/>
    </row>
    <row r="32" s="140" customFormat="1" ht="21.95" customHeight="1" spans="1:4">
      <c r="A32" s="165" t="s">
        <v>1333</v>
      </c>
      <c r="B32" s="155" t="s">
        <v>1334</v>
      </c>
      <c r="C32" s="151">
        <v>8000</v>
      </c>
      <c r="D32" s="158"/>
    </row>
    <row r="33" s="140" customFormat="1" ht="21.95" customHeight="1" spans="1:4">
      <c r="A33" s="279" t="s">
        <v>1335</v>
      </c>
      <c r="B33" s="156" t="s">
        <v>1336</v>
      </c>
      <c r="C33" s="151">
        <v>1541</v>
      </c>
      <c r="D33" s="158"/>
    </row>
    <row r="34" s="140" customFormat="1" ht="21.95" customHeight="1" spans="1:4">
      <c r="A34" s="279" t="s">
        <v>1337</v>
      </c>
      <c r="B34" s="156" t="s">
        <v>1338</v>
      </c>
      <c r="C34" s="151">
        <v>4345</v>
      </c>
      <c r="D34" s="158"/>
    </row>
    <row r="35" s="140" customFormat="1" ht="21.95" customHeight="1" spans="1:4">
      <c r="A35" s="279" t="s">
        <v>1339</v>
      </c>
      <c r="B35" s="156" t="s">
        <v>1340</v>
      </c>
      <c r="C35" s="151">
        <v>2114</v>
      </c>
      <c r="D35" s="158"/>
    </row>
    <row r="36" s="140" customFormat="1" ht="21.95" customHeight="1" spans="1:4">
      <c r="A36" s="153">
        <v>214</v>
      </c>
      <c r="B36" s="166" t="s">
        <v>1341</v>
      </c>
      <c r="C36" s="151">
        <f>SUM(C37:C38)</f>
        <v>0</v>
      </c>
      <c r="D36" s="158"/>
    </row>
    <row r="37" s="140" customFormat="1" ht="21.95" customHeight="1" spans="1:4">
      <c r="A37" s="153">
        <v>21462</v>
      </c>
      <c r="B37" s="153" t="s">
        <v>1342</v>
      </c>
      <c r="C37" s="151"/>
      <c r="D37" s="158"/>
    </row>
    <row r="38" s="140" customFormat="1" ht="21.95" customHeight="1" spans="1:4">
      <c r="A38" s="153">
        <v>2146299</v>
      </c>
      <c r="B38" s="160" t="s">
        <v>1343</v>
      </c>
      <c r="C38" s="151"/>
      <c r="D38" s="158"/>
    </row>
    <row r="39" s="140" customFormat="1" ht="21.95" customHeight="1" spans="1:4">
      <c r="A39" s="153">
        <v>215</v>
      </c>
      <c r="B39" s="166" t="s">
        <v>1344</v>
      </c>
      <c r="C39" s="151">
        <f>SUM(C40:C41)</f>
        <v>0</v>
      </c>
      <c r="D39" s="158"/>
    </row>
    <row r="40" s="140" customFormat="1" ht="21.95" customHeight="1" spans="1:4">
      <c r="A40" s="153">
        <v>21562</v>
      </c>
      <c r="B40" s="153" t="s">
        <v>1345</v>
      </c>
      <c r="C40" s="151"/>
      <c r="D40" s="158"/>
    </row>
    <row r="41" s="140" customFormat="1" ht="21.95" customHeight="1" spans="1:4">
      <c r="A41" s="153">
        <v>2156202</v>
      </c>
      <c r="B41" s="160" t="s">
        <v>1346</v>
      </c>
      <c r="C41" s="151"/>
      <c r="D41" s="158"/>
    </row>
    <row r="42" s="140" customFormat="1" ht="21.95" customHeight="1" spans="1:4">
      <c r="A42" s="153">
        <v>229</v>
      </c>
      <c r="B42" s="166" t="s">
        <v>1347</v>
      </c>
      <c r="C42" s="132">
        <v>1000</v>
      </c>
      <c r="D42" s="158"/>
    </row>
    <row r="43" s="140" customFormat="1" ht="21.95" customHeight="1" spans="1:4">
      <c r="A43" s="153">
        <v>22904</v>
      </c>
      <c r="B43" s="153" t="s">
        <v>1348</v>
      </c>
      <c r="C43" s="151"/>
      <c r="D43" s="158"/>
    </row>
    <row r="44" s="140" customFormat="1" ht="21.95" customHeight="1" spans="1:4">
      <c r="A44" s="153">
        <v>2290401</v>
      </c>
      <c r="B44" s="160" t="s">
        <v>1349</v>
      </c>
      <c r="C44" s="151"/>
      <c r="D44" s="158"/>
    </row>
    <row r="45" s="140" customFormat="1" ht="21.95" customHeight="1" spans="1:4">
      <c r="A45" s="153">
        <v>2290402</v>
      </c>
      <c r="B45" s="160" t="s">
        <v>1350</v>
      </c>
      <c r="C45" s="151"/>
      <c r="D45" s="158"/>
    </row>
    <row r="46" s="140" customFormat="1" ht="21.95" customHeight="1" spans="1:4">
      <c r="A46" s="153">
        <v>22960</v>
      </c>
      <c r="B46" s="133" t="s">
        <v>1351</v>
      </c>
      <c r="C46" s="151">
        <v>1000</v>
      </c>
      <c r="D46" s="158"/>
    </row>
    <row r="47" s="140" customFormat="1" ht="21.95" customHeight="1" spans="1:4">
      <c r="A47" s="153">
        <v>2296002</v>
      </c>
      <c r="B47" s="161" t="s">
        <v>1352</v>
      </c>
      <c r="C47" s="151">
        <v>701</v>
      </c>
      <c r="D47" s="158"/>
    </row>
    <row r="48" s="140" customFormat="1" ht="21.95" customHeight="1" spans="1:4">
      <c r="A48" s="153">
        <v>2296003</v>
      </c>
      <c r="B48" s="160" t="s">
        <v>1353</v>
      </c>
      <c r="C48" s="151">
        <v>100</v>
      </c>
      <c r="D48" s="158"/>
    </row>
    <row r="49" s="140" customFormat="1" ht="36" customHeight="1" spans="1:4">
      <c r="A49" s="153">
        <v>2296004</v>
      </c>
      <c r="B49" s="160" t="s">
        <v>1354</v>
      </c>
      <c r="C49" s="151"/>
      <c r="D49" s="158"/>
    </row>
    <row r="50" s="140" customFormat="1" ht="21.95" customHeight="1" spans="1:4">
      <c r="A50" s="153">
        <v>2296005</v>
      </c>
      <c r="B50" s="160" t="s">
        <v>1355</v>
      </c>
      <c r="C50" s="151">
        <v>1</v>
      </c>
      <c r="D50" s="158"/>
    </row>
    <row r="51" s="140" customFormat="1" ht="21.95" customHeight="1" spans="1:4">
      <c r="A51" s="153">
        <v>2296006</v>
      </c>
      <c r="B51" s="160" t="s">
        <v>1356</v>
      </c>
      <c r="C51" s="151">
        <v>100</v>
      </c>
      <c r="D51" s="158"/>
    </row>
    <row r="52" s="140" customFormat="1" ht="21.95" customHeight="1" spans="1:4">
      <c r="A52" s="153">
        <v>2296013</v>
      </c>
      <c r="B52" s="160" t="s">
        <v>1357</v>
      </c>
      <c r="C52" s="151">
        <v>98</v>
      </c>
      <c r="D52" s="158"/>
    </row>
    <row r="53" s="140" customFormat="1" ht="21.95" customHeight="1" spans="1:4">
      <c r="A53" s="153">
        <v>232</v>
      </c>
      <c r="B53" s="134" t="s">
        <v>1358</v>
      </c>
      <c r="C53" s="132">
        <v>9227</v>
      </c>
      <c r="D53" s="158"/>
    </row>
    <row r="54" s="140" customFormat="1" ht="21.95" customHeight="1" spans="1:4">
      <c r="A54" s="153">
        <v>23204</v>
      </c>
      <c r="B54" s="134" t="s">
        <v>1359</v>
      </c>
      <c r="C54" s="151">
        <v>9227</v>
      </c>
      <c r="D54" s="158"/>
    </row>
    <row r="55" s="140" customFormat="1" ht="21.95" customHeight="1" spans="1:4">
      <c r="A55" s="153">
        <v>2320498</v>
      </c>
      <c r="B55" s="160" t="s">
        <v>1360</v>
      </c>
      <c r="C55" s="151">
        <v>9227</v>
      </c>
      <c r="D55" s="158"/>
    </row>
    <row r="56" s="140" customFormat="1" ht="21.95" customHeight="1" spans="1:4">
      <c r="A56" s="153">
        <v>233</v>
      </c>
      <c r="B56" s="134" t="s">
        <v>1361</v>
      </c>
      <c r="C56" s="132">
        <v>40</v>
      </c>
      <c r="D56" s="158"/>
    </row>
    <row r="57" s="140" customFormat="1" ht="21.95" customHeight="1" spans="1:4">
      <c r="A57" s="153">
        <v>23304</v>
      </c>
      <c r="B57" s="134" t="s">
        <v>1362</v>
      </c>
      <c r="C57" s="151">
        <v>40</v>
      </c>
      <c r="D57" s="158"/>
    </row>
    <row r="58" s="140" customFormat="1" ht="21.95" customHeight="1" spans="1:4">
      <c r="A58" s="153">
        <v>2330411</v>
      </c>
      <c r="B58" s="160" t="s">
        <v>1363</v>
      </c>
      <c r="C58" s="151"/>
      <c r="D58" s="158"/>
    </row>
    <row r="59" s="140" customFormat="1" ht="21.95" customHeight="1" spans="1:4">
      <c r="A59" s="153">
        <v>2330431</v>
      </c>
      <c r="B59" s="160" t="s">
        <v>1364</v>
      </c>
      <c r="C59" s="151"/>
      <c r="D59" s="158"/>
    </row>
    <row r="60" s="140" customFormat="1" ht="21.95" customHeight="1" spans="1:4">
      <c r="A60" s="153">
        <v>2330498</v>
      </c>
      <c r="B60" s="135" t="s">
        <v>1365</v>
      </c>
      <c r="C60" s="167">
        <v>30</v>
      </c>
      <c r="D60" s="158"/>
    </row>
    <row r="61" s="140" customFormat="1" ht="21.95" customHeight="1" spans="1:4">
      <c r="A61" s="153">
        <v>2330499</v>
      </c>
      <c r="B61" s="168" t="s">
        <v>1366</v>
      </c>
      <c r="C61" s="167">
        <v>10</v>
      </c>
      <c r="D61" s="158"/>
    </row>
    <row r="62" s="140" customFormat="1" ht="21.95" customHeight="1" spans="1:4">
      <c r="A62" s="153">
        <v>234</v>
      </c>
      <c r="B62" s="134" t="s">
        <v>1367</v>
      </c>
      <c r="C62" s="151"/>
      <c r="D62" s="158"/>
    </row>
    <row r="63" s="140" customFormat="1" ht="21.95" customHeight="1" spans="1:4">
      <c r="A63" s="153"/>
      <c r="B63" s="131" t="s">
        <v>1368</v>
      </c>
      <c r="C63" s="132">
        <f>SUM(C5,C31,C8,C36,C39,C42,C53,C56)</f>
        <v>73857</v>
      </c>
      <c r="D63" s="158"/>
    </row>
    <row r="64" s="140" customFormat="1" ht="21.95" customHeight="1" spans="1:4">
      <c r="A64" s="153">
        <v>230</v>
      </c>
      <c r="B64" s="169" t="s">
        <v>1369</v>
      </c>
      <c r="C64" s="151">
        <v>418</v>
      </c>
      <c r="D64" s="158"/>
    </row>
    <row r="65" s="140" customFormat="1" ht="21.95" customHeight="1" spans="1:4">
      <c r="A65" s="153">
        <v>23009</v>
      </c>
      <c r="B65" s="134" t="s">
        <v>1370</v>
      </c>
      <c r="C65" s="151">
        <v>418</v>
      </c>
      <c r="D65" s="158"/>
    </row>
    <row r="66" s="140" customFormat="1" ht="21.95" customHeight="1" spans="1:4">
      <c r="A66" s="153">
        <v>2300902</v>
      </c>
      <c r="B66" s="134" t="s">
        <v>1371</v>
      </c>
      <c r="C66" s="151">
        <v>418</v>
      </c>
      <c r="D66" s="158"/>
    </row>
    <row r="67" s="140" customFormat="1" ht="21.95" customHeight="1" spans="1:4">
      <c r="A67" s="153">
        <v>231</v>
      </c>
      <c r="B67" s="169" t="s">
        <v>1372</v>
      </c>
      <c r="C67" s="151">
        <v>13720</v>
      </c>
      <c r="D67" s="158"/>
    </row>
    <row r="68" s="140" customFormat="1" ht="21.95" customHeight="1" spans="1:3">
      <c r="A68" s="153">
        <v>23104</v>
      </c>
      <c r="B68" s="170" t="s">
        <v>1373</v>
      </c>
      <c r="C68" s="151">
        <v>13720</v>
      </c>
    </row>
    <row r="69" s="140" customFormat="1" ht="21.95" customHeight="1" spans="1:3">
      <c r="A69" s="153">
        <v>2310498</v>
      </c>
      <c r="B69" s="170" t="s">
        <v>1374</v>
      </c>
      <c r="C69" s="151">
        <v>13720</v>
      </c>
    </row>
    <row r="70" s="140" customFormat="1" ht="21.95" customHeight="1" spans="1:3">
      <c r="A70" s="171"/>
      <c r="B70" s="172" t="s">
        <v>1062</v>
      </c>
      <c r="C70" s="173">
        <f>SUM(C63,C64,C67)</f>
        <v>87995</v>
      </c>
    </row>
    <row r="71" s="140" customFormat="1" ht="18" customHeight="1" spans="2:4">
      <c r="B71" s="162"/>
      <c r="C71" s="174"/>
      <c r="D71" s="162"/>
    </row>
    <row r="72" s="140" customFormat="1" ht="15" spans="2:4">
      <c r="B72" s="162"/>
      <c r="C72" s="174"/>
      <c r="D72" s="162"/>
    </row>
    <row r="73" s="140" customFormat="1" ht="15" spans="2:4">
      <c r="B73" s="162"/>
      <c r="C73" s="174"/>
      <c r="D73" s="162"/>
    </row>
    <row r="74" s="140" customFormat="1" ht="15" spans="2:4">
      <c r="B74" s="162"/>
      <c r="C74" s="174"/>
      <c r="D74" s="162"/>
    </row>
    <row r="75" s="140" customFormat="1" ht="15" spans="2:4">
      <c r="B75" s="162"/>
      <c r="C75" s="174"/>
      <c r="D75" s="162"/>
    </row>
    <row r="76" s="140" customFormat="1" ht="15" spans="2:4">
      <c r="B76" s="162"/>
      <c r="C76" s="174"/>
      <c r="D76" s="162"/>
    </row>
    <row r="77" s="140" customFormat="1" ht="15" spans="2:4">
      <c r="B77" s="162"/>
      <c r="C77" s="174"/>
      <c r="D77" s="162"/>
    </row>
    <row r="78" s="140" customFormat="1" ht="15" spans="2:4">
      <c r="B78" s="162"/>
      <c r="C78" s="174"/>
      <c r="D78" s="162"/>
    </row>
    <row r="79" s="140" customFormat="1" ht="15" spans="2:4">
      <c r="B79" s="162"/>
      <c r="C79" s="174"/>
      <c r="D79" s="162"/>
    </row>
    <row r="80" s="140" customFormat="1" ht="15" spans="2:4">
      <c r="B80" s="162"/>
      <c r="C80" s="174"/>
      <c r="D80" s="162"/>
    </row>
    <row r="81" s="140" customFormat="1" ht="15" spans="2:4">
      <c r="B81" s="162"/>
      <c r="C81" s="174"/>
      <c r="D81" s="162"/>
    </row>
    <row r="82" s="140" customFormat="1" ht="15" spans="2:4">
      <c r="B82" s="162"/>
      <c r="C82" s="174"/>
      <c r="D82" s="162"/>
    </row>
    <row r="83" s="140" customFormat="1" ht="15" spans="2:4">
      <c r="B83" s="162"/>
      <c r="C83" s="174"/>
      <c r="D83" s="162"/>
    </row>
    <row r="84" s="140" customFormat="1" ht="15" spans="2:4">
      <c r="B84" s="162"/>
      <c r="C84" s="174"/>
      <c r="D84" s="162"/>
    </row>
    <row r="85" s="140" customFormat="1" ht="15" spans="2:4">
      <c r="B85" s="162"/>
      <c r="C85" s="174"/>
      <c r="D85" s="162"/>
    </row>
    <row r="86" s="140" customFormat="1" ht="15" spans="2:4">
      <c r="B86" s="162"/>
      <c r="C86" s="174"/>
      <c r="D86" s="162"/>
    </row>
    <row r="87" s="140" customFormat="1" ht="15" spans="2:4">
      <c r="B87" s="162"/>
      <c r="C87" s="174"/>
      <c r="D87" s="162"/>
    </row>
    <row r="88" s="140" customFormat="1" ht="15" spans="2:4">
      <c r="B88" s="162"/>
      <c r="C88" s="174"/>
      <c r="D88" s="162"/>
    </row>
    <row r="89" s="140" customFormat="1" ht="15" spans="2:4">
      <c r="B89" s="162"/>
      <c r="C89" s="174"/>
      <c r="D89" s="162"/>
    </row>
    <row r="90" s="140" customFormat="1" ht="15" spans="2:4">
      <c r="B90" s="162"/>
      <c r="C90" s="174"/>
      <c r="D90" s="162"/>
    </row>
    <row r="91" s="140" customFormat="1" ht="15" spans="2:4">
      <c r="B91" s="162"/>
      <c r="C91" s="174"/>
      <c r="D91" s="162"/>
    </row>
    <row r="92" s="140" customFormat="1" ht="15" spans="2:4">
      <c r="B92" s="162"/>
      <c r="C92" s="174"/>
      <c r="D92" s="162"/>
    </row>
    <row r="93" s="140" customFormat="1" ht="15" spans="2:4">
      <c r="B93" s="162"/>
      <c r="C93" s="174"/>
      <c r="D93" s="162"/>
    </row>
    <row r="94" s="140" customFormat="1" ht="15" spans="2:4">
      <c r="B94" s="162"/>
      <c r="C94" s="174"/>
      <c r="D94" s="162"/>
    </row>
    <row r="95" s="140" customFormat="1" ht="15" spans="2:4">
      <c r="B95" s="162"/>
      <c r="C95" s="174"/>
      <c r="D95" s="162"/>
    </row>
    <row r="96" s="140" customFormat="1" ht="15" spans="2:4">
      <c r="B96" s="162"/>
      <c r="C96" s="174"/>
      <c r="D96" s="162"/>
    </row>
    <row r="97" s="140" customFormat="1" ht="15" spans="2:4">
      <c r="B97" s="162"/>
      <c r="C97" s="174"/>
      <c r="D97" s="162"/>
    </row>
    <row r="98" s="140" customFormat="1" ht="15" spans="2:4">
      <c r="B98" s="162"/>
      <c r="C98" s="174"/>
      <c r="D98" s="162"/>
    </row>
    <row r="99" s="140" customFormat="1" ht="15" spans="2:4">
      <c r="B99" s="162"/>
      <c r="C99" s="174"/>
      <c r="D99" s="162"/>
    </row>
    <row r="100" s="140" customFormat="1" ht="15" spans="2:4">
      <c r="B100" s="162"/>
      <c r="C100" s="174"/>
      <c r="D100" s="162"/>
    </row>
    <row r="101" s="140" customFormat="1" ht="15" spans="2:4">
      <c r="B101" s="162"/>
      <c r="C101" s="174"/>
      <c r="D101" s="162"/>
    </row>
    <row r="102" s="140" customFormat="1" ht="15" spans="2:4">
      <c r="B102" s="162"/>
      <c r="C102" s="174"/>
      <c r="D102" s="162"/>
    </row>
    <row r="103" s="140" customFormat="1" ht="15" spans="2:4">
      <c r="B103" s="162"/>
      <c r="C103" s="174"/>
      <c r="D103" s="162"/>
    </row>
    <row r="104" s="140" customFormat="1" ht="15" spans="2:4">
      <c r="B104" s="162"/>
      <c r="C104" s="174"/>
      <c r="D104" s="162"/>
    </row>
    <row r="105" s="140" customFormat="1" ht="15" spans="2:4">
      <c r="B105" s="162"/>
      <c r="C105" s="174"/>
      <c r="D105" s="162"/>
    </row>
    <row r="106" s="140" customFormat="1" ht="15" spans="2:4">
      <c r="B106" s="162"/>
      <c r="C106" s="174"/>
      <c r="D106" s="162"/>
    </row>
    <row r="107" s="140" customFormat="1" ht="15" spans="2:4">
      <c r="B107" s="162"/>
      <c r="C107" s="174"/>
      <c r="D107" s="162"/>
    </row>
    <row r="108" s="140" customFormat="1" ht="15" spans="2:4">
      <c r="B108" s="162"/>
      <c r="C108" s="174"/>
      <c r="D108" s="162"/>
    </row>
    <row r="109" s="140" customFormat="1" ht="15" spans="2:4">
      <c r="B109" s="162"/>
      <c r="C109" s="174"/>
      <c r="D109" s="162"/>
    </row>
    <row r="110" s="140" customFormat="1" ht="15" spans="2:4">
      <c r="B110" s="162"/>
      <c r="C110" s="174"/>
      <c r="D110" s="162"/>
    </row>
    <row r="111" s="140" customFormat="1" ht="15" spans="2:4">
      <c r="B111" s="162"/>
      <c r="C111" s="174"/>
      <c r="D111" s="162"/>
    </row>
    <row r="112" s="140" customFormat="1" ht="15" spans="2:4">
      <c r="B112" s="162"/>
      <c r="C112" s="174"/>
      <c r="D112" s="162"/>
    </row>
    <row r="113" s="140" customFormat="1" ht="15" spans="2:4">
      <c r="B113" s="162"/>
      <c r="C113" s="174"/>
      <c r="D113" s="162"/>
    </row>
    <row r="114" s="140" customFormat="1" ht="15" spans="2:4">
      <c r="B114" s="162"/>
      <c r="C114" s="174"/>
      <c r="D114" s="162"/>
    </row>
    <row r="115" s="140" customFormat="1" ht="15" spans="2:4">
      <c r="B115" s="162"/>
      <c r="C115" s="174"/>
      <c r="D115" s="162"/>
    </row>
    <row r="116" s="140" customFormat="1" ht="15" spans="2:4">
      <c r="B116" s="162"/>
      <c r="C116" s="174"/>
      <c r="D116" s="162"/>
    </row>
    <row r="117" s="140" customFormat="1" ht="15" spans="2:4">
      <c r="B117" s="162"/>
      <c r="C117" s="174"/>
      <c r="D117" s="162"/>
    </row>
    <row r="118" s="140" customFormat="1" ht="15" spans="2:4">
      <c r="B118" s="162"/>
      <c r="C118" s="174"/>
      <c r="D118" s="162"/>
    </row>
    <row r="119" s="140" customFormat="1" ht="15" spans="2:4">
      <c r="B119" s="162"/>
      <c r="C119" s="174"/>
      <c r="D119" s="162"/>
    </row>
    <row r="120" s="140" customFormat="1" ht="15" spans="2:4">
      <c r="B120" s="162"/>
      <c r="C120" s="174"/>
      <c r="D120" s="162"/>
    </row>
    <row r="121" s="140" customFormat="1" ht="15" spans="2:4">
      <c r="B121" s="162"/>
      <c r="C121" s="174"/>
      <c r="D121" s="162"/>
    </row>
    <row r="122" s="140" customFormat="1" ht="15" spans="2:4">
      <c r="B122" s="162"/>
      <c r="C122" s="174"/>
      <c r="D122" s="162"/>
    </row>
    <row r="123" s="140" customFormat="1" ht="15" spans="2:4">
      <c r="B123" s="162"/>
      <c r="C123" s="174"/>
      <c r="D123" s="162"/>
    </row>
    <row r="124" s="140" customFormat="1" ht="15" spans="2:4">
      <c r="B124" s="162"/>
      <c r="C124" s="174"/>
      <c r="D124" s="162"/>
    </row>
    <row r="125" s="140" customFormat="1" ht="15" spans="2:4">
      <c r="B125" s="162"/>
      <c r="C125" s="174"/>
      <c r="D125" s="162"/>
    </row>
    <row r="126" s="140" customFormat="1" ht="15" spans="2:4">
      <c r="B126" s="162"/>
      <c r="C126" s="174"/>
      <c r="D126" s="162"/>
    </row>
    <row r="127" s="140" customFormat="1" ht="15" spans="2:4">
      <c r="B127" s="162"/>
      <c r="C127" s="174"/>
      <c r="D127" s="162"/>
    </row>
    <row r="128" s="140" customFormat="1" ht="15" spans="2:4">
      <c r="B128" s="162"/>
      <c r="C128" s="174"/>
      <c r="D128" s="162"/>
    </row>
    <row r="129" s="140" customFormat="1" ht="15" spans="2:4">
      <c r="B129" s="162"/>
      <c r="C129" s="174"/>
      <c r="D129" s="162"/>
    </row>
    <row r="130" s="140" customFormat="1" ht="15" spans="2:4">
      <c r="B130" s="162"/>
      <c r="C130" s="174"/>
      <c r="D130" s="162"/>
    </row>
    <row r="131" s="140" customFormat="1" ht="15" spans="2:4">
      <c r="B131" s="162"/>
      <c r="C131" s="174"/>
      <c r="D131" s="162"/>
    </row>
    <row r="132" s="140" customFormat="1" ht="15" spans="2:4">
      <c r="B132" s="162"/>
      <c r="C132" s="174"/>
      <c r="D132" s="162"/>
    </row>
    <row r="133" s="140" customFormat="1" ht="15" spans="2:4">
      <c r="B133" s="162"/>
      <c r="C133" s="174"/>
      <c r="D133" s="162"/>
    </row>
    <row r="134" s="140" customFormat="1" ht="15" spans="2:4">
      <c r="B134" s="162"/>
      <c r="C134" s="174"/>
      <c r="D134" s="162"/>
    </row>
    <row r="135" s="140" customFormat="1" ht="15" spans="2:4">
      <c r="B135" s="162"/>
      <c r="C135" s="174"/>
      <c r="D135" s="162"/>
    </row>
    <row r="136" s="140" customFormat="1" ht="15" spans="2:4">
      <c r="B136" s="162"/>
      <c r="C136" s="174"/>
      <c r="D136" s="162"/>
    </row>
    <row r="137" s="140" customFormat="1" ht="15" spans="2:4">
      <c r="B137" s="162"/>
      <c r="C137" s="174"/>
      <c r="D137" s="162"/>
    </row>
    <row r="138" s="140" customFormat="1" ht="15" spans="2:4">
      <c r="B138" s="162"/>
      <c r="C138" s="174"/>
      <c r="D138" s="162"/>
    </row>
    <row r="139" s="140" customFormat="1" ht="15" spans="2:4">
      <c r="B139" s="162"/>
      <c r="C139" s="174"/>
      <c r="D139" s="162"/>
    </row>
    <row r="140" s="140" customFormat="1" ht="15" spans="2:4">
      <c r="B140" s="162"/>
      <c r="C140" s="174"/>
      <c r="D140" s="162"/>
    </row>
    <row r="141" s="140" customFormat="1" ht="15" spans="2:4">
      <c r="B141" s="162"/>
      <c r="C141" s="174"/>
      <c r="D141" s="162"/>
    </row>
    <row r="142" s="140" customFormat="1" ht="15" spans="2:4">
      <c r="B142" s="162"/>
      <c r="C142" s="174"/>
      <c r="D142" s="162"/>
    </row>
    <row r="143" s="140" customFormat="1" ht="15" spans="2:4">
      <c r="B143" s="162"/>
      <c r="C143" s="174"/>
      <c r="D143" s="162"/>
    </row>
    <row r="144" s="140" customFormat="1" ht="15" spans="2:4">
      <c r="B144" s="162"/>
      <c r="C144" s="174"/>
      <c r="D144" s="162"/>
    </row>
    <row r="145" s="140" customFormat="1" ht="15" spans="2:4">
      <c r="B145" s="162"/>
      <c r="C145" s="174"/>
      <c r="D145" s="162"/>
    </row>
    <row r="146" s="140" customFormat="1" ht="15" spans="2:4">
      <c r="B146" s="162"/>
      <c r="C146" s="174"/>
      <c r="D146" s="162"/>
    </row>
    <row r="147" s="140" customFormat="1" ht="15" spans="2:4">
      <c r="B147" s="162"/>
      <c r="C147" s="174"/>
      <c r="D147" s="162"/>
    </row>
    <row r="148" s="140" customFormat="1" ht="15" spans="2:4">
      <c r="B148" s="162"/>
      <c r="C148" s="174"/>
      <c r="D148" s="162"/>
    </row>
    <row r="149" s="140" customFormat="1" ht="15" spans="2:4">
      <c r="B149" s="162"/>
      <c r="C149" s="174"/>
      <c r="D149" s="162"/>
    </row>
    <row r="150" s="140" customFormat="1" ht="15" spans="2:4">
      <c r="B150" s="162"/>
      <c r="C150" s="174"/>
      <c r="D150" s="162"/>
    </row>
  </sheetData>
  <mergeCells count="2">
    <mergeCell ref="A2:D2"/>
    <mergeCell ref="C3:D3"/>
  </mergeCells>
  <printOptions horizontalCentered="1"/>
  <pageMargins left="0.708333333333333" right="0.708333333333333" top="0.984027777777778" bottom="1.18055555555556" header="0.314583333333333" footer="0.708333333333333"/>
  <pageSetup paperSize="9" firstPageNumber="82" orientation="portrait" useFirstPageNumber="1" horizontalDpi="600"/>
  <headerFooter>
    <oddFooter>&amp;C&amp;"方正报宋_GBK"&amp;12&amp;B—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4" sqref="C14"/>
    </sheetView>
  </sheetViews>
  <sheetFormatPr defaultColWidth="9" defaultRowHeight="13.5" outlineLevelCol="2"/>
  <cols>
    <col min="1" max="1" width="14.875" style="125" customWidth="1"/>
    <col min="2" max="2" width="46.375" style="125" customWidth="1"/>
    <col min="3" max="3" width="24.75" style="125" customWidth="1"/>
    <col min="4" max="16384" width="9" style="125"/>
  </cols>
  <sheetData>
    <row r="1" ht="20.25" spans="1:3">
      <c r="A1" s="126" t="s">
        <v>1375</v>
      </c>
      <c r="B1" s="127"/>
      <c r="C1" s="127"/>
    </row>
    <row r="2" ht="25.5" spans="1:3">
      <c r="A2" s="128" t="s">
        <v>1376</v>
      </c>
      <c r="B2" s="128"/>
      <c r="C2" s="128"/>
    </row>
    <row r="3" ht="20.25" spans="1:3">
      <c r="A3" s="129"/>
      <c r="B3" s="129"/>
      <c r="C3" s="130" t="s">
        <v>2</v>
      </c>
    </row>
    <row r="4" ht="27" customHeight="1" spans="1:3">
      <c r="A4" s="131" t="s">
        <v>1254</v>
      </c>
      <c r="B4" s="131" t="s">
        <v>1296</v>
      </c>
      <c r="C4" s="132" t="s">
        <v>5</v>
      </c>
    </row>
    <row r="5" ht="27" customHeight="1" spans="1:3">
      <c r="A5" s="133">
        <v>110</v>
      </c>
      <c r="B5" s="134" t="s">
        <v>1271</v>
      </c>
      <c r="C5" s="131">
        <f>C6+C20+C24+C26</f>
        <v>9655</v>
      </c>
    </row>
    <row r="6" ht="27" customHeight="1" spans="1:3">
      <c r="A6" s="133">
        <v>11004</v>
      </c>
      <c r="B6" s="134" t="s">
        <v>1272</v>
      </c>
      <c r="C6" s="131">
        <f>SUM(C7,C9,C14)</f>
        <v>9655</v>
      </c>
    </row>
    <row r="7" ht="27" customHeight="1" spans="1:3">
      <c r="A7" s="133">
        <v>1100405</v>
      </c>
      <c r="B7" s="134" t="s">
        <v>1273</v>
      </c>
      <c r="C7" s="135">
        <f>SUM(C8)</f>
        <v>0</v>
      </c>
    </row>
    <row r="8" ht="27" customHeight="1" spans="1:3">
      <c r="A8" s="133"/>
      <c r="B8" s="134" t="s">
        <v>1274</v>
      </c>
      <c r="C8" s="135"/>
    </row>
    <row r="9" ht="27" customHeight="1" spans="1:3">
      <c r="A9" s="133">
        <v>1100406</v>
      </c>
      <c r="B9" s="134" t="s">
        <v>1275</v>
      </c>
      <c r="C9" s="135">
        <f>SUM(C10:C13)</f>
        <v>8655</v>
      </c>
    </row>
    <row r="10" ht="27" customHeight="1" spans="1:3">
      <c r="A10" s="133"/>
      <c r="B10" s="136" t="s">
        <v>1276</v>
      </c>
      <c r="C10" s="135">
        <v>8655</v>
      </c>
    </row>
    <row r="11" ht="27" customHeight="1" spans="1:3">
      <c r="A11" s="133"/>
      <c r="B11" s="136" t="s">
        <v>1277</v>
      </c>
      <c r="C11" s="135"/>
    </row>
    <row r="12" ht="27" customHeight="1" spans="1:3">
      <c r="A12" s="133"/>
      <c r="B12" s="136" t="s">
        <v>1278</v>
      </c>
      <c r="C12" s="135"/>
    </row>
    <row r="13" ht="27" customHeight="1" spans="1:3">
      <c r="A13" s="133"/>
      <c r="B13" s="136" t="s">
        <v>1279</v>
      </c>
      <c r="C13" s="135"/>
    </row>
    <row r="14" ht="27" customHeight="1" spans="1:3">
      <c r="A14" s="133">
        <v>1100499</v>
      </c>
      <c r="B14" s="134" t="s">
        <v>1280</v>
      </c>
      <c r="C14" s="135">
        <f>SUM(C15:C19)</f>
        <v>1000</v>
      </c>
    </row>
    <row r="15" ht="27" customHeight="1" spans="1:3">
      <c r="A15" s="133"/>
      <c r="B15" s="136" t="s">
        <v>1281</v>
      </c>
      <c r="C15" s="135">
        <v>701</v>
      </c>
    </row>
    <row r="16" ht="27" customHeight="1" spans="1:3">
      <c r="A16" s="133"/>
      <c r="B16" s="136" t="s">
        <v>1282</v>
      </c>
      <c r="C16" s="135">
        <v>100</v>
      </c>
    </row>
    <row r="17" ht="27" customHeight="1" spans="1:3">
      <c r="A17" s="133"/>
      <c r="B17" s="136" t="s">
        <v>1283</v>
      </c>
      <c r="C17" s="135">
        <v>1</v>
      </c>
    </row>
    <row r="18" ht="27" customHeight="1" spans="1:3">
      <c r="A18" s="133"/>
      <c r="B18" s="136" t="s">
        <v>1284</v>
      </c>
      <c r="C18" s="135">
        <v>100</v>
      </c>
    </row>
    <row r="19" ht="27" customHeight="1" spans="1:3">
      <c r="A19" s="133"/>
      <c r="B19" s="136" t="s">
        <v>1285</v>
      </c>
      <c r="C19" s="135">
        <v>98</v>
      </c>
    </row>
    <row r="20" ht="27" customHeight="1" spans="1:3">
      <c r="A20" s="133">
        <v>11011</v>
      </c>
      <c r="B20" s="134" t="s">
        <v>1286</v>
      </c>
      <c r="C20" s="135"/>
    </row>
    <row r="21" ht="27" customHeight="1" spans="1:3">
      <c r="A21" s="133">
        <v>1101102</v>
      </c>
      <c r="B21" s="134" t="s">
        <v>1287</v>
      </c>
      <c r="C21" s="135"/>
    </row>
    <row r="22" ht="27" customHeight="1" spans="1:3">
      <c r="A22" s="133">
        <v>110110231</v>
      </c>
      <c r="B22" s="137" t="s">
        <v>1288</v>
      </c>
      <c r="C22" s="135"/>
    </row>
    <row r="23" ht="27" customHeight="1" spans="1:3">
      <c r="A23" s="133">
        <v>110110298</v>
      </c>
      <c r="B23" s="137" t="s">
        <v>1289</v>
      </c>
      <c r="C23" s="135"/>
    </row>
    <row r="24" ht="27" customHeight="1" spans="1:3">
      <c r="A24" s="133">
        <v>11008</v>
      </c>
      <c r="B24" s="134" t="s">
        <v>1290</v>
      </c>
      <c r="C24" s="135">
        <f>SUM(C25)</f>
        <v>0</v>
      </c>
    </row>
    <row r="25" ht="27" customHeight="1" spans="1:3">
      <c r="A25" s="133">
        <v>1100802</v>
      </c>
      <c r="B25" s="134" t="s">
        <v>1291</v>
      </c>
      <c r="C25" s="135"/>
    </row>
    <row r="26" ht="27" customHeight="1" spans="1:3">
      <c r="A26" s="133">
        <v>11009</v>
      </c>
      <c r="B26" s="134" t="s">
        <v>1292</v>
      </c>
      <c r="C26" s="135"/>
    </row>
  </sheetData>
  <mergeCells count="1">
    <mergeCell ref="A2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" sqref="A2:C2"/>
    </sheetView>
  </sheetViews>
  <sheetFormatPr defaultColWidth="10" defaultRowHeight="14.25" outlineLevelCol="3"/>
  <cols>
    <col min="1" max="1" width="17.25" style="98" customWidth="1"/>
    <col min="2" max="2" width="42.375" style="98" customWidth="1"/>
    <col min="3" max="3" width="20.5" style="98" customWidth="1"/>
    <col min="4" max="16384" width="10" style="98"/>
  </cols>
  <sheetData>
    <row r="1" s="114" customFormat="1" ht="19.15" customHeight="1" spans="1:4">
      <c r="A1" s="99" t="s">
        <v>1377</v>
      </c>
      <c r="D1" s="116"/>
    </row>
    <row r="2" s="98" customFormat="1" ht="60" customHeight="1" spans="1:3">
      <c r="A2" s="100" t="s">
        <v>1378</v>
      </c>
      <c r="B2" s="101"/>
      <c r="C2" s="101"/>
    </row>
    <row r="3" s="96" customFormat="1" ht="23.25" customHeight="1" spans="3:3">
      <c r="C3" s="117" t="s">
        <v>2</v>
      </c>
    </row>
    <row r="4" s="115" customFormat="1" ht="24.95" customHeight="1" spans="1:3">
      <c r="A4" s="104" t="s">
        <v>3</v>
      </c>
      <c r="B4" s="104" t="s">
        <v>4</v>
      </c>
      <c r="C4" s="104" t="s">
        <v>5</v>
      </c>
    </row>
    <row r="5" s="96" customFormat="1" ht="24.95" customHeight="1" spans="1:3">
      <c r="A5" s="106">
        <v>10306</v>
      </c>
      <c r="B5" s="107" t="s">
        <v>1379</v>
      </c>
      <c r="C5" s="118">
        <f>SUM(C6)</f>
        <v>25000</v>
      </c>
    </row>
    <row r="6" s="96" customFormat="1" ht="24.95" customHeight="1" spans="1:3">
      <c r="A6" s="106">
        <v>103060198</v>
      </c>
      <c r="B6" s="106" t="s">
        <v>1380</v>
      </c>
      <c r="C6" s="118">
        <f>SUM(C7:C8)</f>
        <v>25000</v>
      </c>
    </row>
    <row r="7" s="96" customFormat="1" ht="24.95" customHeight="1" spans="1:3">
      <c r="A7" s="119"/>
      <c r="B7" s="112" t="s">
        <v>1381</v>
      </c>
      <c r="C7" s="118">
        <v>20000</v>
      </c>
    </row>
    <row r="8" s="96" customFormat="1" ht="24.95" customHeight="1" spans="1:3">
      <c r="A8" s="119"/>
      <c r="B8" s="112" t="s">
        <v>1382</v>
      </c>
      <c r="C8" s="118">
        <v>5000</v>
      </c>
    </row>
    <row r="9" s="96" customFormat="1" ht="24.95" customHeight="1" spans="1:3">
      <c r="A9" s="120"/>
      <c r="B9" s="121" t="s">
        <v>1271</v>
      </c>
      <c r="C9" s="118">
        <f>C10+C11</f>
        <v>6</v>
      </c>
    </row>
    <row r="10" s="96" customFormat="1" ht="24.95" customHeight="1" spans="1:3">
      <c r="A10" s="122">
        <v>11005</v>
      </c>
      <c r="B10" s="121" t="s">
        <v>1383</v>
      </c>
      <c r="C10" s="123">
        <v>6</v>
      </c>
    </row>
    <row r="11" s="96" customFormat="1" ht="24.95" customHeight="1" spans="1:3">
      <c r="A11" s="120"/>
      <c r="B11" s="106" t="s">
        <v>1384</v>
      </c>
      <c r="C11" s="118"/>
    </row>
    <row r="12" s="96" customFormat="1" ht="24.95" customHeight="1" spans="1:3">
      <c r="A12" s="120"/>
      <c r="B12" s="124" t="s">
        <v>1293</v>
      </c>
      <c r="C12" s="118">
        <f>SUM(C5,C9)</f>
        <v>25006</v>
      </c>
    </row>
  </sheetData>
  <mergeCells count="1"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11、一般公共预算收入明细表</vt:lpstr>
      <vt:lpstr>12、一般公共预算支出明细表</vt:lpstr>
      <vt:lpstr>13、一般公共预算基本支出表</vt:lpstr>
      <vt:lpstr>14、三公经费预算支出表</vt:lpstr>
      <vt:lpstr>15、一般公共预算税收返还及转移支付表</vt:lpstr>
      <vt:lpstr>16、政府性基金预算收入表　</vt:lpstr>
      <vt:lpstr>17、政府性基金预算支出表　</vt:lpstr>
      <vt:lpstr>18、政府性基金转移支付表</vt:lpstr>
      <vt:lpstr>19、国有资本经营预算收入表</vt:lpstr>
      <vt:lpstr>20、国有资本经营预算支出表</vt:lpstr>
      <vt:lpstr>21、国有资本经营预算转移支付表</vt:lpstr>
      <vt:lpstr>22、社会保险基金预算收入表</vt:lpstr>
      <vt:lpstr>23、社会保险基金预算支出表</vt:lpstr>
      <vt:lpstr>24、政府一般债务限额和余额情况表</vt:lpstr>
      <vt:lpstr>25、政府专项债务限额和余额情况表</vt:lpstr>
      <vt:lpstr>26、地方政府债券还本付息情况表</vt:lpstr>
      <vt:lpstr>27、新增政府债券分配明细表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2023-12-15T01:59:00Z</cp:lastPrinted>
  <dcterms:modified xsi:type="dcterms:W3CDTF">2025-04-27T07:03:44Z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7B6035130ED9493EBEE3CBC521B6D152_13</vt:lpwstr>
  </property>
</Properties>
</file>