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Sheet1!$A$2:$K$108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J94" i="1"/>
  <c r="J93"/>
  <c r="J92"/>
  <c r="J91"/>
  <c r="J108"/>
  <c r="J107"/>
  <c r="J100"/>
  <c r="J8"/>
  <c r="J7"/>
  <c r="J6"/>
  <c r="J5"/>
  <c r="J99"/>
  <c r="J98"/>
  <c r="J97"/>
  <c r="J106"/>
  <c r="J88"/>
  <c r="J87"/>
  <c r="J86"/>
  <c r="J85"/>
  <c r="J84"/>
  <c r="J83"/>
  <c r="J82"/>
  <c r="J81"/>
  <c r="J80"/>
  <c r="J105"/>
  <c r="J104"/>
  <c r="J103"/>
  <c r="J90"/>
  <c r="J89"/>
  <c r="J55"/>
  <c r="J54"/>
  <c r="J51"/>
  <c r="J50"/>
  <c r="J49"/>
  <c r="J48"/>
  <c r="J79"/>
  <c r="J78"/>
  <c r="J77"/>
  <c r="J76"/>
  <c r="J75"/>
  <c r="J74"/>
  <c r="J73"/>
  <c r="J72"/>
  <c r="J71"/>
  <c r="J70"/>
  <c r="J69"/>
  <c r="J68"/>
  <c r="J67"/>
  <c r="J65"/>
  <c r="J64"/>
  <c r="J63"/>
  <c r="J62"/>
  <c r="J61"/>
  <c r="J60"/>
  <c r="J59"/>
  <c r="J37"/>
  <c r="J36"/>
  <c r="J58"/>
  <c r="J57"/>
  <c r="J56"/>
  <c r="J96"/>
  <c r="J95"/>
  <c r="J19"/>
  <c r="J102"/>
  <c r="J101"/>
  <c r="J44"/>
  <c r="J43"/>
  <c r="J42"/>
  <c r="J41"/>
  <c r="J40"/>
  <c r="J35"/>
  <c r="J18"/>
  <c r="J17"/>
  <c r="J16"/>
  <c r="J15"/>
  <c r="J14"/>
  <c r="J13"/>
  <c r="J12"/>
  <c r="J11"/>
  <c r="J10"/>
  <c r="J9"/>
  <c r="J53"/>
  <c r="J52"/>
  <c r="J25"/>
  <c r="J24"/>
  <c r="J23"/>
  <c r="J34"/>
  <c r="J33"/>
  <c r="J39"/>
  <c r="J32"/>
  <c r="J31"/>
  <c r="J30"/>
  <c r="J29"/>
  <c r="J28"/>
  <c r="J27"/>
  <c r="J26"/>
  <c r="J22"/>
  <c r="J21"/>
  <c r="J20"/>
  <c r="J38"/>
  <c r="J46"/>
  <c r="J45"/>
  <c r="J4"/>
  <c r="J3"/>
</calcChain>
</file>

<file path=xl/sharedStrings.xml><?xml version="1.0" encoding="utf-8"?>
<sst xmlns="http://schemas.openxmlformats.org/spreadsheetml/2006/main" count="652" uniqueCount="379">
  <si>
    <t>序号</t>
  </si>
  <si>
    <t>准考证号</t>
  </si>
  <si>
    <t>姓 名</t>
  </si>
  <si>
    <t>招聘单位</t>
  </si>
  <si>
    <t>招聘岗位</t>
  </si>
  <si>
    <t>岗位代码</t>
  </si>
  <si>
    <t>笔试
成绩</t>
  </si>
  <si>
    <t>面试
成绩</t>
  </si>
  <si>
    <t>三支
一扶
加分</t>
  </si>
  <si>
    <t>综合
得分</t>
  </si>
  <si>
    <t>备注</t>
  </si>
  <si>
    <t>001</t>
  </si>
  <si>
    <t>2020B0128</t>
  </si>
  <si>
    <t>雷伟才</t>
  </si>
  <si>
    <t>洪山医院</t>
  </si>
  <si>
    <t>中医医师</t>
  </si>
  <si>
    <t>2020S0001</t>
  </si>
  <si>
    <t>002</t>
  </si>
  <si>
    <t>2020B0129</t>
  </si>
  <si>
    <t>岳丹丹</t>
  </si>
  <si>
    <t>004</t>
  </si>
  <si>
    <t>2020B0135</t>
  </si>
  <si>
    <t>邱明星</t>
  </si>
  <si>
    <t>小林镇卫生院</t>
  </si>
  <si>
    <t>2020S0014</t>
  </si>
  <si>
    <t>005</t>
  </si>
  <si>
    <t>2020B0136</t>
  </si>
  <si>
    <t>谢思</t>
  </si>
  <si>
    <t>003</t>
  </si>
  <si>
    <t>2020B0139</t>
  </si>
  <si>
    <t>叶春敏</t>
  </si>
  <si>
    <t>缺考</t>
  </si>
  <si>
    <t>006</t>
  </si>
  <si>
    <t>2020A0045</t>
  </si>
  <si>
    <t>涂道梅</t>
  </si>
  <si>
    <t>临床医师</t>
  </si>
  <si>
    <t>2020S0013</t>
  </si>
  <si>
    <t>007</t>
  </si>
  <si>
    <t>2020A0011</t>
  </si>
  <si>
    <t>沈涛</t>
  </si>
  <si>
    <t>淮河镇卫生院</t>
  </si>
  <si>
    <t>2020S0008</t>
  </si>
  <si>
    <t>008</t>
  </si>
  <si>
    <t>2020A0004</t>
  </si>
  <si>
    <t>夏恒</t>
  </si>
  <si>
    <t>009</t>
  </si>
  <si>
    <t>2020A0003</t>
  </si>
  <si>
    <t>王霞</t>
  </si>
  <si>
    <t>010</t>
  </si>
  <si>
    <t>2020A0009</t>
  </si>
  <si>
    <t>杨志忠</t>
  </si>
  <si>
    <t>吴山镇卫生院</t>
  </si>
  <si>
    <t>2020S0010</t>
  </si>
  <si>
    <t>011</t>
  </si>
  <si>
    <t>2020A0012</t>
  </si>
  <si>
    <t>张波</t>
  </si>
  <si>
    <t>012</t>
  </si>
  <si>
    <t>2020A0013</t>
  </si>
  <si>
    <t>苏元宝</t>
  </si>
  <si>
    <t>013</t>
  </si>
  <si>
    <t>2020A0007</t>
  </si>
  <si>
    <t>舒启勇</t>
  </si>
  <si>
    <t>014</t>
  </si>
  <si>
    <t>2020A0006</t>
  </si>
  <si>
    <t>王春阳</t>
  </si>
  <si>
    <t>015</t>
  </si>
  <si>
    <t>2020A0008</t>
  </si>
  <si>
    <t>陈宝</t>
  </si>
  <si>
    <t>万福镇卫生院</t>
  </si>
  <si>
    <t>2020S0011</t>
  </si>
  <si>
    <t>016</t>
  </si>
  <si>
    <t>2020A0016</t>
  </si>
  <si>
    <t>吴延群</t>
  </si>
  <si>
    <t>017</t>
  </si>
  <si>
    <t>2020A0046</t>
  </si>
  <si>
    <t>徐勇</t>
  </si>
  <si>
    <t>018</t>
  </si>
  <si>
    <t>2020A0018</t>
  </si>
  <si>
    <t>李茂菊</t>
  </si>
  <si>
    <t>019</t>
  </si>
  <si>
    <t>2020A0017</t>
  </si>
  <si>
    <t>何蝶</t>
  </si>
  <si>
    <t>020</t>
  </si>
  <si>
    <t>2020A0019</t>
  </si>
  <si>
    <t>谭元</t>
  </si>
  <si>
    <t>环潭镇卫生院</t>
  </si>
  <si>
    <t>2020S0009</t>
  </si>
  <si>
    <t>021</t>
  </si>
  <si>
    <t>2020A0022</t>
  </si>
  <si>
    <t>李勇</t>
  </si>
  <si>
    <t>022</t>
  </si>
  <si>
    <t>2020A0059</t>
  </si>
  <si>
    <t>李鹏</t>
  </si>
  <si>
    <t>023</t>
  </si>
  <si>
    <t>2020A0021</t>
  </si>
  <si>
    <t>刘元元</t>
  </si>
  <si>
    <t>三里岗镇中心卫生院</t>
  </si>
  <si>
    <t>外科医师</t>
  </si>
  <si>
    <t>2020S0016</t>
  </si>
  <si>
    <t>024</t>
  </si>
  <si>
    <t>2020A0029</t>
  </si>
  <si>
    <t>胡祺</t>
  </si>
  <si>
    <t>025</t>
  </si>
  <si>
    <t>2020A0025</t>
  </si>
  <si>
    <t>西医医师</t>
  </si>
  <si>
    <t>2020S0005</t>
  </si>
  <si>
    <t>026</t>
  </si>
  <si>
    <t>2020A0027</t>
  </si>
  <si>
    <t>孙雄</t>
  </si>
  <si>
    <t>027</t>
  </si>
  <si>
    <t>2020A0024</t>
  </si>
  <si>
    <t>支德阳</t>
  </si>
  <si>
    <t>028</t>
  </si>
  <si>
    <t>2020A0026</t>
  </si>
  <si>
    <t>沈秀琴</t>
  </si>
  <si>
    <t>029</t>
  </si>
  <si>
    <t>2020A0034</t>
  </si>
  <si>
    <t>李仁义</t>
  </si>
  <si>
    <t>030</t>
  </si>
  <si>
    <t>2020A0033</t>
  </si>
  <si>
    <t>李英文</t>
  </si>
  <si>
    <t>031</t>
  </si>
  <si>
    <t>2020A0035</t>
  </si>
  <si>
    <t>宁俊翔</t>
  </si>
  <si>
    <t>032</t>
  </si>
  <si>
    <t>2020A0032</t>
  </si>
  <si>
    <t>陈弘杨</t>
  </si>
  <si>
    <t>033</t>
  </si>
  <si>
    <t>2020A0041</t>
  </si>
  <si>
    <t>陈维维</t>
  </si>
  <si>
    <t>034</t>
  </si>
  <si>
    <t>2020A0040</t>
  </si>
  <si>
    <t>蔡明川</t>
  </si>
  <si>
    <t>柳林镇卫生院</t>
  </si>
  <si>
    <t>2020S0006</t>
  </si>
  <si>
    <t>035</t>
  </si>
  <si>
    <t>2020A0038</t>
  </si>
  <si>
    <t>魏琴莲</t>
  </si>
  <si>
    <t>尚市镇卫生院</t>
  </si>
  <si>
    <t>2020S0012</t>
  </si>
  <si>
    <t>036</t>
  </si>
  <si>
    <t>2020A0042</t>
  </si>
  <si>
    <t>张九龙</t>
  </si>
  <si>
    <t>037</t>
  </si>
  <si>
    <t>2020A0043</t>
  </si>
  <si>
    <t>闻继荣</t>
  </si>
  <si>
    <t>038</t>
  </si>
  <si>
    <t>2020A0048</t>
  </si>
  <si>
    <t>王胜兵</t>
  </si>
  <si>
    <t>039</t>
  </si>
  <si>
    <t>2020A0047</t>
  </si>
  <si>
    <t>马扬</t>
  </si>
  <si>
    <t>040</t>
  </si>
  <si>
    <t>2020A0044</t>
  </si>
  <si>
    <t>杨保松</t>
  </si>
  <si>
    <t>041</t>
  </si>
  <si>
    <t>2020A0082</t>
  </si>
  <si>
    <t>熊静静</t>
  </si>
  <si>
    <t>高城镇卫生院</t>
  </si>
  <si>
    <t>公卫医师</t>
  </si>
  <si>
    <t>2020S0026</t>
  </si>
  <si>
    <t>042</t>
  </si>
  <si>
    <t>2020A0083</t>
  </si>
  <si>
    <t>温丹科</t>
  </si>
  <si>
    <t>043</t>
  </si>
  <si>
    <t>2020A0085</t>
  </si>
  <si>
    <t>王海娥</t>
  </si>
  <si>
    <t>2020S0007</t>
  </si>
  <si>
    <t>044</t>
  </si>
  <si>
    <t>2020A0117</t>
  </si>
  <si>
    <t>魏红容</t>
  </si>
  <si>
    <t>2020S0024</t>
  </si>
  <si>
    <t>045</t>
  </si>
  <si>
    <t>2020A0119</t>
  </si>
  <si>
    <t>刘闯</t>
  </si>
  <si>
    <t>047</t>
  </si>
  <si>
    <t>2020A0064</t>
  </si>
  <si>
    <t>赵明</t>
  </si>
  <si>
    <t>万和镇中心卫生院</t>
  </si>
  <si>
    <t>2020S0019</t>
  </si>
  <si>
    <t>048</t>
  </si>
  <si>
    <t>2020A0074</t>
  </si>
  <si>
    <t>何向阳</t>
  </si>
  <si>
    <t>049</t>
  </si>
  <si>
    <t>2020A0068</t>
  </si>
  <si>
    <t>张伟</t>
  </si>
  <si>
    <t>050</t>
  </si>
  <si>
    <t>2020A0057</t>
  </si>
  <si>
    <t>杨琼</t>
  </si>
  <si>
    <t>051</t>
  </si>
  <si>
    <t>2020A0056</t>
  </si>
  <si>
    <t>汪旭</t>
  </si>
  <si>
    <t>052</t>
  </si>
  <si>
    <t>2020A0067</t>
  </si>
  <si>
    <t>付兰</t>
  </si>
  <si>
    <t>053</t>
  </si>
  <si>
    <t>2020A0071</t>
  </si>
  <si>
    <t>刘宏硕</t>
  </si>
  <si>
    <t>054</t>
  </si>
  <si>
    <t>2020A0069</t>
  </si>
  <si>
    <t>王玉琪</t>
  </si>
  <si>
    <t>055</t>
  </si>
  <si>
    <t>2020A0072</t>
  </si>
  <si>
    <t>程艳</t>
  </si>
  <si>
    <t>056</t>
  </si>
  <si>
    <t>2020A0077</t>
  </si>
  <si>
    <t>常小亮</t>
  </si>
  <si>
    <t>057</t>
  </si>
  <si>
    <t>2020A0066</t>
  </si>
  <si>
    <t>朱朝阳</t>
  </si>
  <si>
    <t>058</t>
  </si>
  <si>
    <t>2020A0073</t>
  </si>
  <si>
    <t>梁艳萍</t>
  </si>
  <si>
    <t>046</t>
  </si>
  <si>
    <t>2020A0070</t>
  </si>
  <si>
    <t>叶磊</t>
  </si>
  <si>
    <t>059</t>
  </si>
  <si>
    <t>2020A0102</t>
  </si>
  <si>
    <t>肖明琴</t>
  </si>
  <si>
    <t>2020S0020</t>
  </si>
  <si>
    <t>060</t>
  </si>
  <si>
    <t>2020A0091</t>
  </si>
  <si>
    <t>宋祥成</t>
  </si>
  <si>
    <t>061</t>
  </si>
  <si>
    <t>2020A0101</t>
  </si>
  <si>
    <t>姚行强</t>
  </si>
  <si>
    <t>062</t>
  </si>
  <si>
    <t>2020A0100</t>
  </si>
  <si>
    <t>宋绍勇</t>
  </si>
  <si>
    <t>063</t>
  </si>
  <si>
    <t>2020A0099</t>
  </si>
  <si>
    <t>凡伟</t>
  </si>
  <si>
    <t>064</t>
  </si>
  <si>
    <t>2020A0112</t>
  </si>
  <si>
    <t>汪凤梅</t>
  </si>
  <si>
    <t>065</t>
  </si>
  <si>
    <t>2020A0103</t>
  </si>
  <si>
    <t>胡春玲</t>
  </si>
  <si>
    <t>066</t>
  </si>
  <si>
    <t>2020A0109</t>
  </si>
  <si>
    <t>邹盟</t>
  </si>
  <si>
    <t>067</t>
  </si>
  <si>
    <t>2020A0110</t>
  </si>
  <si>
    <t>熊杰</t>
  </si>
  <si>
    <t>068</t>
  </si>
  <si>
    <t>2020A0113</t>
  </si>
  <si>
    <t>程耀</t>
  </si>
  <si>
    <t>069</t>
  </si>
  <si>
    <t>2020A0092</t>
  </si>
  <si>
    <t>刘小芬</t>
  </si>
  <si>
    <t>070</t>
  </si>
  <si>
    <t>2020A0096</t>
  </si>
  <si>
    <t>桂锋</t>
  </si>
  <si>
    <t>071</t>
  </si>
  <si>
    <t>2020A0105</t>
  </si>
  <si>
    <t>陈丹丹</t>
  </si>
  <si>
    <t>072</t>
  </si>
  <si>
    <t>2020A0052</t>
  </si>
  <si>
    <t>李俊</t>
  </si>
  <si>
    <t>殷店镇中心卫生院</t>
  </si>
  <si>
    <t>2020S0015</t>
  </si>
  <si>
    <t>073</t>
  </si>
  <si>
    <t>2020A0053</t>
  </si>
  <si>
    <t>张小忠</t>
  </si>
  <si>
    <t>074</t>
  </si>
  <si>
    <t>2020A0049</t>
  </si>
  <si>
    <t>张之文</t>
  </si>
  <si>
    <t>075</t>
  </si>
  <si>
    <t>2020A0050</t>
  </si>
  <si>
    <t>邓瀚</t>
  </si>
  <si>
    <t>076</t>
  </si>
  <si>
    <t>2020A0078</t>
  </si>
  <si>
    <t>肖春花</t>
  </si>
  <si>
    <t>妇产科医师</t>
  </si>
  <si>
    <t>2020S0017</t>
  </si>
  <si>
    <t>077</t>
  </si>
  <si>
    <t>2020A0079</t>
  </si>
  <si>
    <t>罗凤</t>
  </si>
  <si>
    <t>078</t>
  </si>
  <si>
    <t>2020D0245</t>
  </si>
  <si>
    <t>彭晓东</t>
  </si>
  <si>
    <t>检验科技士</t>
  </si>
  <si>
    <t>2020S0022</t>
  </si>
  <si>
    <t>082</t>
  </si>
  <si>
    <t>2020D0246</t>
  </si>
  <si>
    <t>贺德荣</t>
  </si>
  <si>
    <t>079</t>
  </si>
  <si>
    <t>2020D0241</t>
  </si>
  <si>
    <t>祝姗</t>
  </si>
  <si>
    <t>2020S0027</t>
  </si>
  <si>
    <t>080</t>
  </si>
  <si>
    <t>2020D0249</t>
  </si>
  <si>
    <t>081</t>
  </si>
  <si>
    <t>2020D0239</t>
  </si>
  <si>
    <t>龚文</t>
  </si>
  <si>
    <t>083</t>
  </si>
  <si>
    <t>2020C0194</t>
  </si>
  <si>
    <t>杨丹</t>
  </si>
  <si>
    <t>护士</t>
  </si>
  <si>
    <t>2020S0021</t>
  </si>
  <si>
    <t>084</t>
  </si>
  <si>
    <t>2020C0184</t>
  </si>
  <si>
    <t>陈媛媛</t>
  </si>
  <si>
    <t>085</t>
  </si>
  <si>
    <t>2020C0209</t>
  </si>
  <si>
    <t>曹辉</t>
  </si>
  <si>
    <t>086</t>
  </si>
  <si>
    <t>2020C0152</t>
  </si>
  <si>
    <t>张汉西</t>
  </si>
  <si>
    <t>087</t>
  </si>
  <si>
    <t>2020C0178</t>
  </si>
  <si>
    <t>乔寒冰</t>
  </si>
  <si>
    <t>088</t>
  </si>
  <si>
    <t>2020C0174</t>
  </si>
  <si>
    <t>刘春枝</t>
  </si>
  <si>
    <t>089</t>
  </si>
  <si>
    <t>2020C0162</t>
  </si>
  <si>
    <t>朱莹</t>
  </si>
  <si>
    <t>090</t>
  </si>
  <si>
    <t>2020C0158</t>
  </si>
  <si>
    <t>郭迪</t>
  </si>
  <si>
    <t>091</t>
  </si>
  <si>
    <t>2020C0153</t>
  </si>
  <si>
    <t>周文</t>
  </si>
  <si>
    <t>092</t>
  </si>
  <si>
    <t>2020E0254</t>
  </si>
  <si>
    <t>张琰</t>
  </si>
  <si>
    <t>药剂科药士</t>
  </si>
  <si>
    <t>2020S0028</t>
  </si>
  <si>
    <t>093</t>
  </si>
  <si>
    <t>2020A0120</t>
  </si>
  <si>
    <t>刘春玲</t>
  </si>
  <si>
    <t>094</t>
  </si>
  <si>
    <t>2020A0114</t>
  </si>
  <si>
    <t>金盼盼</t>
  </si>
  <si>
    <t>095</t>
  </si>
  <si>
    <t>2020A0118</t>
  </si>
  <si>
    <t>刘杰</t>
  </si>
  <si>
    <t>096</t>
  </si>
  <si>
    <t>2020A0088</t>
  </si>
  <si>
    <t>裴圣洁</t>
  </si>
  <si>
    <t>医学影像医师</t>
  </si>
  <si>
    <t>2020S0002</t>
  </si>
  <si>
    <t>097</t>
  </si>
  <si>
    <t>2020A0087</t>
  </si>
  <si>
    <t>尹铭浅</t>
  </si>
  <si>
    <t>098</t>
  </si>
  <si>
    <t>2020A0086</t>
  </si>
  <si>
    <t>李华荣</t>
  </si>
  <si>
    <t>099</t>
  </si>
  <si>
    <t>2020A0090</t>
  </si>
  <si>
    <t>黄斌</t>
  </si>
  <si>
    <t>麻醉科医师</t>
  </si>
  <si>
    <t>2020S0003</t>
  </si>
  <si>
    <t>100</t>
  </si>
  <si>
    <t>2020A0062</t>
  </si>
  <si>
    <t>黄先艳</t>
  </si>
  <si>
    <t>2020S0025</t>
  </si>
  <si>
    <t>102</t>
  </si>
  <si>
    <t>2020E0259</t>
  </si>
  <si>
    <t>周凡钰</t>
  </si>
  <si>
    <t>104</t>
  </si>
  <si>
    <t>2020E0251</t>
  </si>
  <si>
    <t>淳伊娣</t>
  </si>
  <si>
    <t>101</t>
  </si>
  <si>
    <t>2020E0255</t>
  </si>
  <si>
    <t>王前祥</t>
  </si>
  <si>
    <t>2020S0023</t>
  </si>
  <si>
    <t>103</t>
  </si>
  <si>
    <t>2020E0260</t>
  </si>
  <si>
    <t>吴爱民</t>
  </si>
  <si>
    <t>105</t>
  </si>
  <si>
    <t>2020E0261</t>
  </si>
  <si>
    <t>齐飞</t>
  </si>
  <si>
    <t>106</t>
  </si>
  <si>
    <t>2020E0252</t>
  </si>
  <si>
    <t>鲁一枝</t>
  </si>
  <si>
    <t>2020年随县基层医疗卫生专业技术人员专项公开招聘面试对象综合成绩</t>
    <phoneticPr fontId="8" type="noConversion"/>
  </si>
  <si>
    <t>三支一扶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</si>
</sst>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color rgb="FF000000"/>
      <name val="方正小标宋简体"/>
      <family val="4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8"/>
      <name val="Times New Roman"/>
      <family val="1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8"/>
  <sheetViews>
    <sheetView tabSelected="1" zoomScale="115" zoomScaleNormal="115" workbookViewId="0">
      <pane xSplit="1" ySplit="2" topLeftCell="B3" activePane="bottomRight" state="frozen"/>
      <selection pane="topRight"/>
      <selection pane="bottomLeft"/>
      <selection pane="bottomRight" activeCell="P8" sqref="P8"/>
    </sheetView>
  </sheetViews>
  <sheetFormatPr defaultColWidth="13.625" defaultRowHeight="13.5"/>
  <cols>
    <col min="1" max="1" width="5" customWidth="1"/>
    <col min="2" max="2" width="7.125" customWidth="1"/>
    <col min="3" max="3" width="9.625" customWidth="1"/>
    <col min="4" max="4" width="17.125" customWidth="1"/>
    <col min="5" max="5" width="11.375" customWidth="1"/>
    <col min="6" max="6" width="9.375" customWidth="1"/>
    <col min="7" max="7" width="6" customWidth="1"/>
    <col min="8" max="8" width="6.125" style="2" customWidth="1"/>
    <col min="9" max="9" width="5" style="2" customWidth="1"/>
    <col min="10" max="10" width="7" style="2" customWidth="1"/>
    <col min="11" max="11" width="9.25" customWidth="1"/>
  </cols>
  <sheetData>
    <row r="1" spans="1:11" ht="40.15" customHeight="1">
      <c r="A1" s="21" t="s">
        <v>377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20" customFormat="1" ht="51.6" customHeight="1">
      <c r="A2" s="15" t="s">
        <v>0</v>
      </c>
      <c r="B2" s="14" t="s">
        <v>2</v>
      </c>
      <c r="C2" s="15" t="s">
        <v>1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</row>
    <row r="3" spans="1:11" s="1" customFormat="1" ht="25.15" customHeight="1">
      <c r="A3" s="19" t="s">
        <v>11</v>
      </c>
      <c r="B3" s="4" t="s">
        <v>13</v>
      </c>
      <c r="C3" s="19" t="s">
        <v>12</v>
      </c>
      <c r="D3" s="4" t="s">
        <v>14</v>
      </c>
      <c r="E3" s="4" t="s">
        <v>15</v>
      </c>
      <c r="F3" s="5" t="s">
        <v>16</v>
      </c>
      <c r="G3" s="9">
        <v>59.3</v>
      </c>
      <c r="H3" s="16">
        <v>75.8</v>
      </c>
      <c r="I3" s="16"/>
      <c r="J3" s="16">
        <f t="shared" ref="J3:J8" si="0">(G3+I3)*0.4+(H3*0.6)</f>
        <v>69.199999999999989</v>
      </c>
      <c r="K3" s="11"/>
    </row>
    <row r="4" spans="1:11" s="1" customFormat="1" ht="25.15" customHeight="1">
      <c r="A4" s="3" t="s">
        <v>17</v>
      </c>
      <c r="B4" s="6" t="s">
        <v>19</v>
      </c>
      <c r="C4" s="3" t="s">
        <v>18</v>
      </c>
      <c r="D4" s="6" t="s">
        <v>14</v>
      </c>
      <c r="E4" s="6" t="s">
        <v>15</v>
      </c>
      <c r="F4" s="7" t="s">
        <v>16</v>
      </c>
      <c r="G4" s="10">
        <v>66.8</v>
      </c>
      <c r="H4" s="17">
        <v>70.2</v>
      </c>
      <c r="I4" s="17"/>
      <c r="J4" s="17">
        <f t="shared" si="0"/>
        <v>68.84</v>
      </c>
      <c r="K4" s="12"/>
    </row>
    <row r="5" spans="1:11" s="1" customFormat="1" ht="25.15" customHeight="1">
      <c r="A5" s="3" t="s">
        <v>20</v>
      </c>
      <c r="B5" s="6" t="s">
        <v>340</v>
      </c>
      <c r="C5" s="3" t="s">
        <v>21</v>
      </c>
      <c r="D5" s="6" t="s">
        <v>14</v>
      </c>
      <c r="E5" s="6" t="s">
        <v>341</v>
      </c>
      <c r="F5" s="7" t="s">
        <v>342</v>
      </c>
      <c r="G5" s="10">
        <v>50.3</v>
      </c>
      <c r="H5" s="17">
        <v>75</v>
      </c>
      <c r="I5" s="17"/>
      <c r="J5" s="17">
        <f t="shared" si="0"/>
        <v>65.12</v>
      </c>
      <c r="K5" s="13"/>
    </row>
    <row r="6" spans="1:11" s="1" customFormat="1" ht="25.15" customHeight="1">
      <c r="A6" s="3" t="s">
        <v>25</v>
      </c>
      <c r="B6" s="6" t="s">
        <v>345</v>
      </c>
      <c r="C6" s="3" t="s">
        <v>26</v>
      </c>
      <c r="D6" s="6" t="s">
        <v>14</v>
      </c>
      <c r="E6" s="6" t="s">
        <v>341</v>
      </c>
      <c r="F6" s="7" t="s">
        <v>342</v>
      </c>
      <c r="G6" s="10">
        <v>47.2</v>
      </c>
      <c r="H6" s="17">
        <v>76.599999999999994</v>
      </c>
      <c r="I6" s="17"/>
      <c r="J6" s="17">
        <f t="shared" si="0"/>
        <v>64.84</v>
      </c>
      <c r="K6" s="13"/>
    </row>
    <row r="7" spans="1:11" s="1" customFormat="1" ht="25.15" customHeight="1">
      <c r="A7" s="3" t="s">
        <v>28</v>
      </c>
      <c r="B7" s="6" t="s">
        <v>348</v>
      </c>
      <c r="C7" s="3" t="s">
        <v>29</v>
      </c>
      <c r="D7" s="6" t="s">
        <v>14</v>
      </c>
      <c r="E7" s="6" t="s">
        <v>341</v>
      </c>
      <c r="F7" s="7" t="s">
        <v>342</v>
      </c>
      <c r="G7" s="10">
        <v>32.799999999999997</v>
      </c>
      <c r="H7" s="17">
        <v>71.2</v>
      </c>
      <c r="I7" s="17"/>
      <c r="J7" s="17">
        <f t="shared" si="0"/>
        <v>55.839999999999996</v>
      </c>
      <c r="K7" s="13"/>
    </row>
    <row r="8" spans="1:11" s="1" customFormat="1" ht="25.15" customHeight="1">
      <c r="A8" s="3" t="s">
        <v>32</v>
      </c>
      <c r="B8" s="6" t="s">
        <v>351</v>
      </c>
      <c r="C8" s="3" t="s">
        <v>33</v>
      </c>
      <c r="D8" s="6" t="s">
        <v>14</v>
      </c>
      <c r="E8" s="6" t="s">
        <v>352</v>
      </c>
      <c r="F8" s="7" t="s">
        <v>353</v>
      </c>
      <c r="G8" s="10">
        <v>72.599999999999994</v>
      </c>
      <c r="H8" s="17">
        <v>84.8</v>
      </c>
      <c r="I8" s="17"/>
      <c r="J8" s="17">
        <f t="shared" si="0"/>
        <v>79.919999999999987</v>
      </c>
      <c r="K8" s="13"/>
    </row>
    <row r="9" spans="1:11" s="1" customFormat="1" ht="25.15" customHeight="1">
      <c r="A9" s="3" t="s">
        <v>37</v>
      </c>
      <c r="B9" s="6" t="s">
        <v>92</v>
      </c>
      <c r="C9" s="3" t="s">
        <v>38</v>
      </c>
      <c r="D9" s="6" t="s">
        <v>14</v>
      </c>
      <c r="E9" s="6" t="s">
        <v>104</v>
      </c>
      <c r="F9" s="7" t="s">
        <v>105</v>
      </c>
      <c r="G9" s="10">
        <v>66</v>
      </c>
      <c r="H9" s="17">
        <v>84</v>
      </c>
      <c r="I9" s="17"/>
      <c r="J9" s="17">
        <f t="shared" ref="J9:J18" si="1">(G9*0.4)+(H9*0.6)</f>
        <v>76.8</v>
      </c>
      <c r="K9" s="12"/>
    </row>
    <row r="10" spans="1:11" s="1" customFormat="1" ht="25.15" customHeight="1">
      <c r="A10" s="3" t="s">
        <v>42</v>
      </c>
      <c r="B10" s="6" t="s">
        <v>108</v>
      </c>
      <c r="C10" s="3" t="s">
        <v>43</v>
      </c>
      <c r="D10" s="6" t="s">
        <v>14</v>
      </c>
      <c r="E10" s="6" t="s">
        <v>104</v>
      </c>
      <c r="F10" s="7" t="s">
        <v>105</v>
      </c>
      <c r="G10" s="10">
        <v>69.7</v>
      </c>
      <c r="H10" s="17">
        <v>79.8</v>
      </c>
      <c r="I10" s="17"/>
      <c r="J10" s="17">
        <f t="shared" si="1"/>
        <v>75.759999999999991</v>
      </c>
      <c r="K10" s="12"/>
    </row>
    <row r="11" spans="1:11" s="1" customFormat="1" ht="25.15" customHeight="1">
      <c r="A11" s="3" t="s">
        <v>45</v>
      </c>
      <c r="B11" s="6" t="s">
        <v>111</v>
      </c>
      <c r="C11" s="3" t="s">
        <v>46</v>
      </c>
      <c r="D11" s="6" t="s">
        <v>14</v>
      </c>
      <c r="E11" s="6" t="s">
        <v>104</v>
      </c>
      <c r="F11" s="7" t="s">
        <v>105</v>
      </c>
      <c r="G11" s="10">
        <v>62.5</v>
      </c>
      <c r="H11" s="17">
        <v>81.599999999999994</v>
      </c>
      <c r="I11" s="17"/>
      <c r="J11" s="17">
        <f t="shared" si="1"/>
        <v>73.959999999999994</v>
      </c>
      <c r="K11" s="12"/>
    </row>
    <row r="12" spans="1:11" s="1" customFormat="1" ht="25.15" customHeight="1">
      <c r="A12" s="3" t="s">
        <v>48</v>
      </c>
      <c r="B12" s="6" t="s">
        <v>114</v>
      </c>
      <c r="C12" s="3" t="s">
        <v>49</v>
      </c>
      <c r="D12" s="6" t="s">
        <v>14</v>
      </c>
      <c r="E12" s="6" t="s">
        <v>104</v>
      </c>
      <c r="F12" s="7" t="s">
        <v>105</v>
      </c>
      <c r="G12" s="10">
        <v>60.1</v>
      </c>
      <c r="H12" s="17">
        <v>81.400000000000006</v>
      </c>
      <c r="I12" s="17"/>
      <c r="J12" s="17">
        <f t="shared" si="1"/>
        <v>72.88000000000001</v>
      </c>
      <c r="K12" s="7"/>
    </row>
    <row r="13" spans="1:11" s="1" customFormat="1" ht="25.15" customHeight="1">
      <c r="A13" s="3" t="s">
        <v>53</v>
      </c>
      <c r="B13" s="6" t="s">
        <v>117</v>
      </c>
      <c r="C13" s="3" t="s">
        <v>54</v>
      </c>
      <c r="D13" s="6" t="s">
        <v>14</v>
      </c>
      <c r="E13" s="6" t="s">
        <v>104</v>
      </c>
      <c r="F13" s="7" t="s">
        <v>105</v>
      </c>
      <c r="G13" s="10">
        <v>61.6</v>
      </c>
      <c r="H13" s="17">
        <v>80.400000000000006</v>
      </c>
      <c r="I13" s="17"/>
      <c r="J13" s="17">
        <f t="shared" si="1"/>
        <v>72.88</v>
      </c>
      <c r="K13" s="7"/>
    </row>
    <row r="14" spans="1:11" s="1" customFormat="1" ht="25.15" customHeight="1">
      <c r="A14" s="3" t="s">
        <v>56</v>
      </c>
      <c r="B14" s="6" t="s">
        <v>120</v>
      </c>
      <c r="C14" s="3" t="s">
        <v>57</v>
      </c>
      <c r="D14" s="6" t="s">
        <v>14</v>
      </c>
      <c r="E14" s="6" t="s">
        <v>104</v>
      </c>
      <c r="F14" s="7" t="s">
        <v>105</v>
      </c>
      <c r="G14" s="10">
        <v>60.9</v>
      </c>
      <c r="H14" s="17">
        <v>79</v>
      </c>
      <c r="I14" s="17"/>
      <c r="J14" s="17">
        <f t="shared" si="1"/>
        <v>71.759999999999991</v>
      </c>
      <c r="K14" s="12"/>
    </row>
    <row r="15" spans="1:11" s="1" customFormat="1" ht="25.15" customHeight="1">
      <c r="A15" s="3" t="s">
        <v>59</v>
      </c>
      <c r="B15" s="6" t="s">
        <v>123</v>
      </c>
      <c r="C15" s="3" t="s">
        <v>60</v>
      </c>
      <c r="D15" s="6" t="s">
        <v>14</v>
      </c>
      <c r="E15" s="6" t="s">
        <v>104</v>
      </c>
      <c r="F15" s="7" t="s">
        <v>105</v>
      </c>
      <c r="G15" s="10">
        <v>57.7</v>
      </c>
      <c r="H15" s="17">
        <v>78.2</v>
      </c>
      <c r="I15" s="17"/>
      <c r="J15" s="17">
        <f t="shared" si="1"/>
        <v>70</v>
      </c>
      <c r="K15" s="12"/>
    </row>
    <row r="16" spans="1:11" s="1" customFormat="1" ht="25.15" customHeight="1">
      <c r="A16" s="3" t="s">
        <v>62</v>
      </c>
      <c r="B16" s="6" t="s">
        <v>126</v>
      </c>
      <c r="C16" s="3" t="s">
        <v>63</v>
      </c>
      <c r="D16" s="6" t="s">
        <v>14</v>
      </c>
      <c r="E16" s="6" t="s">
        <v>104</v>
      </c>
      <c r="F16" s="7" t="s">
        <v>105</v>
      </c>
      <c r="G16" s="10">
        <v>47.2</v>
      </c>
      <c r="H16" s="17">
        <v>75.400000000000006</v>
      </c>
      <c r="I16" s="17"/>
      <c r="J16" s="17">
        <f t="shared" si="1"/>
        <v>64.12</v>
      </c>
      <c r="K16" s="12"/>
    </row>
    <row r="17" spans="1:11" s="1" customFormat="1" ht="25.15" customHeight="1">
      <c r="A17" s="3" t="s">
        <v>65</v>
      </c>
      <c r="B17" s="6" t="s">
        <v>129</v>
      </c>
      <c r="C17" s="3" t="s">
        <v>66</v>
      </c>
      <c r="D17" s="6" t="s">
        <v>14</v>
      </c>
      <c r="E17" s="6" t="s">
        <v>104</v>
      </c>
      <c r="F17" s="7" t="s">
        <v>105</v>
      </c>
      <c r="G17" s="10">
        <v>44.1</v>
      </c>
      <c r="H17" s="17">
        <v>76.599999999999994</v>
      </c>
      <c r="I17" s="17"/>
      <c r="J17" s="17">
        <f t="shared" si="1"/>
        <v>63.599999999999994</v>
      </c>
      <c r="K17" s="12"/>
    </row>
    <row r="18" spans="1:11" s="1" customFormat="1" ht="25.15" customHeight="1">
      <c r="A18" s="3" t="s">
        <v>70</v>
      </c>
      <c r="B18" s="6" t="s">
        <v>132</v>
      </c>
      <c r="C18" s="3" t="s">
        <v>71</v>
      </c>
      <c r="D18" s="6" t="s">
        <v>133</v>
      </c>
      <c r="E18" s="6" t="s">
        <v>35</v>
      </c>
      <c r="F18" s="7" t="s">
        <v>134</v>
      </c>
      <c r="G18" s="10">
        <v>72.400000000000006</v>
      </c>
      <c r="H18" s="17">
        <v>80</v>
      </c>
      <c r="I18" s="17"/>
      <c r="J18" s="17">
        <f t="shared" si="1"/>
        <v>76.960000000000008</v>
      </c>
      <c r="K18" s="13"/>
    </row>
    <row r="19" spans="1:11" s="1" customFormat="1" ht="25.15" customHeight="1">
      <c r="A19" s="3" t="s">
        <v>73</v>
      </c>
      <c r="B19" s="6" t="s">
        <v>166</v>
      </c>
      <c r="C19" s="3" t="s">
        <v>74</v>
      </c>
      <c r="D19" s="6" t="s">
        <v>133</v>
      </c>
      <c r="E19" s="6" t="s">
        <v>159</v>
      </c>
      <c r="F19" s="7" t="s">
        <v>167</v>
      </c>
      <c r="G19" s="10">
        <v>60.3</v>
      </c>
      <c r="H19" s="17">
        <v>80</v>
      </c>
      <c r="I19" s="17"/>
      <c r="J19" s="17">
        <f>(G19+I19)*0.4+(H19*0.6)</f>
        <v>72.12</v>
      </c>
      <c r="K19" s="13"/>
    </row>
    <row r="20" spans="1:11" s="1" customFormat="1" ht="25.15" customHeight="1">
      <c r="A20" s="3" t="s">
        <v>76</v>
      </c>
      <c r="B20" s="6" t="s">
        <v>39</v>
      </c>
      <c r="C20" s="3" t="s">
        <v>77</v>
      </c>
      <c r="D20" s="6" t="s">
        <v>40</v>
      </c>
      <c r="E20" s="6" t="s">
        <v>35</v>
      </c>
      <c r="F20" s="7" t="s">
        <v>41</v>
      </c>
      <c r="G20" s="10">
        <v>62.6</v>
      </c>
      <c r="H20" s="17">
        <v>82.6</v>
      </c>
      <c r="I20" s="17"/>
      <c r="J20" s="17">
        <f t="shared" ref="J20:J37" si="2">(G20*0.4)+(H20*0.6)</f>
        <v>74.599999999999994</v>
      </c>
      <c r="K20" s="12"/>
    </row>
    <row r="21" spans="1:11" s="1" customFormat="1" ht="25.15" customHeight="1">
      <c r="A21" s="3" t="s">
        <v>79</v>
      </c>
      <c r="B21" s="6" t="s">
        <v>44</v>
      </c>
      <c r="C21" s="3" t="s">
        <v>80</v>
      </c>
      <c r="D21" s="6" t="s">
        <v>40</v>
      </c>
      <c r="E21" s="6" t="s">
        <v>35</v>
      </c>
      <c r="F21" s="7" t="s">
        <v>41</v>
      </c>
      <c r="G21" s="10">
        <v>58.6</v>
      </c>
      <c r="H21" s="17">
        <v>75.8</v>
      </c>
      <c r="I21" s="17"/>
      <c r="J21" s="17">
        <f t="shared" si="2"/>
        <v>68.92</v>
      </c>
      <c r="K21" s="12"/>
    </row>
    <row r="22" spans="1:11" s="1" customFormat="1" ht="25.15" customHeight="1">
      <c r="A22" s="3" t="s">
        <v>82</v>
      </c>
      <c r="B22" s="6" t="s">
        <v>47</v>
      </c>
      <c r="C22" s="3" t="s">
        <v>83</v>
      </c>
      <c r="D22" s="6" t="s">
        <v>40</v>
      </c>
      <c r="E22" s="6" t="s">
        <v>35</v>
      </c>
      <c r="F22" s="7" t="s">
        <v>41</v>
      </c>
      <c r="G22" s="10">
        <v>55.5</v>
      </c>
      <c r="H22" s="17">
        <v>74.2</v>
      </c>
      <c r="I22" s="17"/>
      <c r="J22" s="17">
        <f t="shared" si="2"/>
        <v>66.72</v>
      </c>
      <c r="K22" s="12"/>
    </row>
    <row r="23" spans="1:11" s="1" customFormat="1" ht="25.15" customHeight="1">
      <c r="A23" s="3" t="s">
        <v>87</v>
      </c>
      <c r="B23" s="6" t="s">
        <v>84</v>
      </c>
      <c r="C23" s="3" t="s">
        <v>88</v>
      </c>
      <c r="D23" s="6" t="s">
        <v>85</v>
      </c>
      <c r="E23" s="6" t="s">
        <v>35</v>
      </c>
      <c r="F23" s="7" t="s">
        <v>86</v>
      </c>
      <c r="G23" s="10">
        <v>71.5</v>
      </c>
      <c r="H23" s="17">
        <v>76.599999999999994</v>
      </c>
      <c r="I23" s="17"/>
      <c r="J23" s="17">
        <f t="shared" si="2"/>
        <v>74.56</v>
      </c>
      <c r="K23" s="12"/>
    </row>
    <row r="24" spans="1:11" s="1" customFormat="1" ht="25.15" customHeight="1">
      <c r="A24" s="3" t="s">
        <v>90</v>
      </c>
      <c r="B24" s="6" t="s">
        <v>89</v>
      </c>
      <c r="C24" s="3" t="s">
        <v>91</v>
      </c>
      <c r="D24" s="6" t="s">
        <v>85</v>
      </c>
      <c r="E24" s="6" t="s">
        <v>35</v>
      </c>
      <c r="F24" s="7" t="s">
        <v>86</v>
      </c>
      <c r="G24" s="10">
        <v>65.2</v>
      </c>
      <c r="H24" s="17">
        <v>79.2</v>
      </c>
      <c r="I24" s="17"/>
      <c r="J24" s="17">
        <f t="shared" si="2"/>
        <v>73.600000000000009</v>
      </c>
      <c r="K24" s="12"/>
    </row>
    <row r="25" spans="1:11" s="1" customFormat="1" ht="25.15" customHeight="1">
      <c r="A25" s="3" t="s">
        <v>93</v>
      </c>
      <c r="B25" s="6" t="s">
        <v>92</v>
      </c>
      <c r="C25" s="3" t="s">
        <v>94</v>
      </c>
      <c r="D25" s="6" t="s">
        <v>85</v>
      </c>
      <c r="E25" s="6" t="s">
        <v>35</v>
      </c>
      <c r="F25" s="7" t="s">
        <v>86</v>
      </c>
      <c r="G25" s="10">
        <v>66.3</v>
      </c>
      <c r="H25" s="17">
        <v>78.2</v>
      </c>
      <c r="I25" s="17"/>
      <c r="J25" s="17">
        <f t="shared" si="2"/>
        <v>73.44</v>
      </c>
      <c r="K25" s="12"/>
    </row>
    <row r="26" spans="1:11" s="1" customFormat="1" ht="25.15" customHeight="1">
      <c r="A26" s="3" t="s">
        <v>99</v>
      </c>
      <c r="B26" s="8" t="s">
        <v>50</v>
      </c>
      <c r="C26" s="3" t="s">
        <v>100</v>
      </c>
      <c r="D26" s="6" t="s">
        <v>51</v>
      </c>
      <c r="E26" s="6" t="s">
        <v>35</v>
      </c>
      <c r="F26" s="7" t="s">
        <v>52</v>
      </c>
      <c r="G26" s="10">
        <v>68.099999999999994</v>
      </c>
      <c r="H26" s="17">
        <v>80.8</v>
      </c>
      <c r="I26" s="17"/>
      <c r="J26" s="17">
        <f t="shared" si="2"/>
        <v>75.72</v>
      </c>
      <c r="K26" s="12"/>
    </row>
    <row r="27" spans="1:11" s="1" customFormat="1" ht="25.15" customHeight="1">
      <c r="A27" s="3" t="s">
        <v>102</v>
      </c>
      <c r="B27" s="6" t="s">
        <v>55</v>
      </c>
      <c r="C27" s="3" t="s">
        <v>103</v>
      </c>
      <c r="D27" s="6" t="s">
        <v>51</v>
      </c>
      <c r="E27" s="6" t="s">
        <v>35</v>
      </c>
      <c r="F27" s="7" t="s">
        <v>52</v>
      </c>
      <c r="G27" s="10">
        <v>61</v>
      </c>
      <c r="H27" s="17">
        <v>79.400000000000006</v>
      </c>
      <c r="I27" s="17"/>
      <c r="J27" s="17">
        <f t="shared" si="2"/>
        <v>72.040000000000006</v>
      </c>
      <c r="K27" s="12"/>
    </row>
    <row r="28" spans="1:11" s="1" customFormat="1" ht="25.15" customHeight="1">
      <c r="A28" s="3" t="s">
        <v>106</v>
      </c>
      <c r="B28" s="6" t="s">
        <v>58</v>
      </c>
      <c r="C28" s="3" t="s">
        <v>107</v>
      </c>
      <c r="D28" s="6" t="s">
        <v>51</v>
      </c>
      <c r="E28" s="6" t="s">
        <v>35</v>
      </c>
      <c r="F28" s="7" t="s">
        <v>52</v>
      </c>
      <c r="G28" s="10">
        <v>62</v>
      </c>
      <c r="H28" s="17">
        <v>75.400000000000006</v>
      </c>
      <c r="I28" s="17"/>
      <c r="J28" s="17">
        <f t="shared" si="2"/>
        <v>70.040000000000006</v>
      </c>
      <c r="K28" s="12"/>
    </row>
    <row r="29" spans="1:11" s="1" customFormat="1" ht="25.15" customHeight="1">
      <c r="A29" s="3" t="s">
        <v>109</v>
      </c>
      <c r="B29" s="8" t="s">
        <v>61</v>
      </c>
      <c r="C29" s="3" t="s">
        <v>110</v>
      </c>
      <c r="D29" s="6" t="s">
        <v>51</v>
      </c>
      <c r="E29" s="6" t="s">
        <v>35</v>
      </c>
      <c r="F29" s="7" t="s">
        <v>52</v>
      </c>
      <c r="G29" s="10">
        <v>61.4</v>
      </c>
      <c r="H29" s="17">
        <v>75.2</v>
      </c>
      <c r="I29" s="17"/>
      <c r="J29" s="17">
        <f t="shared" si="2"/>
        <v>69.680000000000007</v>
      </c>
      <c r="K29" s="12"/>
    </row>
    <row r="30" spans="1:11" s="1" customFormat="1" ht="25.15" customHeight="1">
      <c r="A30" s="3" t="s">
        <v>112</v>
      </c>
      <c r="B30" s="6" t="s">
        <v>64</v>
      </c>
      <c r="C30" s="3" t="s">
        <v>113</v>
      </c>
      <c r="D30" s="6" t="s">
        <v>51</v>
      </c>
      <c r="E30" s="6" t="s">
        <v>35</v>
      </c>
      <c r="F30" s="7" t="s">
        <v>52</v>
      </c>
      <c r="G30" s="10">
        <v>51.2</v>
      </c>
      <c r="H30" s="17">
        <v>70.8</v>
      </c>
      <c r="I30" s="17"/>
      <c r="J30" s="17">
        <f t="shared" si="2"/>
        <v>62.96</v>
      </c>
      <c r="K30" s="12"/>
    </row>
    <row r="31" spans="1:11" s="1" customFormat="1" ht="25.15" customHeight="1">
      <c r="A31" s="3" t="s">
        <v>115</v>
      </c>
      <c r="B31" s="6" t="s">
        <v>67</v>
      </c>
      <c r="C31" s="3" t="s">
        <v>116</v>
      </c>
      <c r="D31" s="6" t="s">
        <v>68</v>
      </c>
      <c r="E31" s="6" t="s">
        <v>35</v>
      </c>
      <c r="F31" s="7" t="s">
        <v>69</v>
      </c>
      <c r="G31" s="10">
        <v>57.1</v>
      </c>
      <c r="H31" s="17">
        <v>79.2</v>
      </c>
      <c r="I31" s="17"/>
      <c r="J31" s="17">
        <f t="shared" si="2"/>
        <v>70.360000000000014</v>
      </c>
      <c r="K31" s="12"/>
    </row>
    <row r="32" spans="1:11" s="1" customFormat="1" ht="25.15" customHeight="1">
      <c r="A32" s="3" t="s">
        <v>118</v>
      </c>
      <c r="B32" s="6" t="s">
        <v>72</v>
      </c>
      <c r="C32" s="3" t="s">
        <v>119</v>
      </c>
      <c r="D32" s="6" t="s">
        <v>68</v>
      </c>
      <c r="E32" s="6" t="s">
        <v>35</v>
      </c>
      <c r="F32" s="7" t="s">
        <v>69</v>
      </c>
      <c r="G32" s="10">
        <v>60.3</v>
      </c>
      <c r="H32" s="17">
        <v>74.2</v>
      </c>
      <c r="I32" s="17"/>
      <c r="J32" s="17">
        <f t="shared" si="2"/>
        <v>68.64</v>
      </c>
      <c r="K32" s="12"/>
    </row>
    <row r="33" spans="1:11" s="1" customFormat="1" ht="25.15" customHeight="1">
      <c r="A33" s="3" t="s">
        <v>121</v>
      </c>
      <c r="B33" s="6" t="s">
        <v>78</v>
      </c>
      <c r="C33" s="3" t="s">
        <v>122</v>
      </c>
      <c r="D33" s="6" t="s">
        <v>68</v>
      </c>
      <c r="E33" s="6" t="s">
        <v>35</v>
      </c>
      <c r="F33" s="7" t="s">
        <v>69</v>
      </c>
      <c r="G33" s="10">
        <v>65.2</v>
      </c>
      <c r="H33" s="17">
        <v>70</v>
      </c>
      <c r="I33" s="17"/>
      <c r="J33" s="17">
        <f t="shared" si="2"/>
        <v>68.08</v>
      </c>
      <c r="K33" s="12"/>
    </row>
    <row r="34" spans="1:11" s="1" customFormat="1" ht="25.15" customHeight="1">
      <c r="A34" s="3" t="s">
        <v>124</v>
      </c>
      <c r="B34" s="6" t="s">
        <v>81</v>
      </c>
      <c r="C34" s="3" t="s">
        <v>125</v>
      </c>
      <c r="D34" s="6" t="s">
        <v>68</v>
      </c>
      <c r="E34" s="6" t="s">
        <v>35</v>
      </c>
      <c r="F34" s="7" t="s">
        <v>69</v>
      </c>
      <c r="G34" s="10">
        <v>51.1</v>
      </c>
      <c r="H34" s="17">
        <v>73.2</v>
      </c>
      <c r="I34" s="17"/>
      <c r="J34" s="17">
        <f t="shared" si="2"/>
        <v>64.36</v>
      </c>
      <c r="K34" s="12"/>
    </row>
    <row r="35" spans="1:11" s="1" customFormat="1" ht="25.15" customHeight="1">
      <c r="A35" s="3" t="s">
        <v>127</v>
      </c>
      <c r="B35" s="6" t="s">
        <v>137</v>
      </c>
      <c r="C35" s="3" t="s">
        <v>128</v>
      </c>
      <c r="D35" s="6" t="s">
        <v>138</v>
      </c>
      <c r="E35" s="6" t="s">
        <v>35</v>
      </c>
      <c r="F35" s="7" t="s">
        <v>139</v>
      </c>
      <c r="G35" s="10">
        <v>69.2</v>
      </c>
      <c r="H35" s="17">
        <v>79</v>
      </c>
      <c r="I35" s="17"/>
      <c r="J35" s="17">
        <f t="shared" si="2"/>
        <v>75.08</v>
      </c>
      <c r="K35" s="12"/>
    </row>
    <row r="36" spans="1:11" s="1" customFormat="1" ht="25.15" customHeight="1">
      <c r="A36" s="3" t="s">
        <v>130</v>
      </c>
      <c r="B36" s="6" t="s">
        <v>188</v>
      </c>
      <c r="C36" s="3" t="s">
        <v>131</v>
      </c>
      <c r="D36" s="6" t="s">
        <v>138</v>
      </c>
      <c r="E36" s="6" t="s">
        <v>35</v>
      </c>
      <c r="F36" s="7" t="s">
        <v>139</v>
      </c>
      <c r="G36" s="10">
        <v>61.5</v>
      </c>
      <c r="H36" s="17">
        <v>80.599999999999994</v>
      </c>
      <c r="I36" s="17"/>
      <c r="J36" s="17">
        <f t="shared" si="2"/>
        <v>72.959999999999994</v>
      </c>
      <c r="K36" s="12"/>
    </row>
    <row r="37" spans="1:11" s="1" customFormat="1" ht="25.15" customHeight="1">
      <c r="A37" s="3" t="s">
        <v>135</v>
      </c>
      <c r="B37" s="6" t="s">
        <v>191</v>
      </c>
      <c r="C37" s="3" t="s">
        <v>136</v>
      </c>
      <c r="D37" s="6" t="s">
        <v>138</v>
      </c>
      <c r="E37" s="6" t="s">
        <v>35</v>
      </c>
      <c r="F37" s="7" t="s">
        <v>139</v>
      </c>
      <c r="G37" s="10">
        <v>62.1</v>
      </c>
      <c r="H37" s="17">
        <v>79</v>
      </c>
      <c r="I37" s="17"/>
      <c r="J37" s="17">
        <f t="shared" si="2"/>
        <v>72.240000000000009</v>
      </c>
      <c r="K37" s="12"/>
    </row>
    <row r="38" spans="1:11" s="1" customFormat="1" ht="25.15" customHeight="1">
      <c r="A38" s="3" t="s">
        <v>140</v>
      </c>
      <c r="B38" s="6" t="s">
        <v>34</v>
      </c>
      <c r="C38" s="3" t="s">
        <v>141</v>
      </c>
      <c r="D38" s="6" t="s">
        <v>23</v>
      </c>
      <c r="E38" s="6" t="s">
        <v>35</v>
      </c>
      <c r="F38" s="7" t="s">
        <v>36</v>
      </c>
      <c r="G38" s="10">
        <v>66.5</v>
      </c>
      <c r="H38" s="17">
        <v>83.2</v>
      </c>
      <c r="I38" s="17"/>
      <c r="J38" s="17">
        <f t="shared" ref="J38:J46" si="3">(G38+I38)*0.4+(H38*0.6)</f>
        <v>76.52000000000001</v>
      </c>
      <c r="K38" s="13"/>
    </row>
    <row r="39" spans="1:11" s="1" customFormat="1" ht="25.15" customHeight="1">
      <c r="A39" s="3" t="s">
        <v>143</v>
      </c>
      <c r="B39" s="6" t="s">
        <v>75</v>
      </c>
      <c r="C39" s="3" t="s">
        <v>144</v>
      </c>
      <c r="D39" s="6" t="s">
        <v>23</v>
      </c>
      <c r="E39" s="6" t="s">
        <v>35</v>
      </c>
      <c r="F39" s="7" t="s">
        <v>36</v>
      </c>
      <c r="G39" s="10">
        <v>68.599999999999994</v>
      </c>
      <c r="H39" s="17">
        <v>81</v>
      </c>
      <c r="I39" s="17"/>
      <c r="J39" s="17">
        <f t="shared" si="3"/>
        <v>76.039999999999992</v>
      </c>
      <c r="K39" s="12"/>
    </row>
    <row r="40" spans="1:11" s="1" customFormat="1" ht="25.15" customHeight="1">
      <c r="A40" s="3" t="s">
        <v>146</v>
      </c>
      <c r="B40" s="6" t="s">
        <v>142</v>
      </c>
      <c r="C40" s="3" t="s">
        <v>147</v>
      </c>
      <c r="D40" s="6" t="s">
        <v>23</v>
      </c>
      <c r="E40" s="6" t="s">
        <v>35</v>
      </c>
      <c r="F40" s="7" t="s">
        <v>36</v>
      </c>
      <c r="G40" s="10">
        <v>66</v>
      </c>
      <c r="H40" s="17">
        <v>81.8</v>
      </c>
      <c r="I40" s="17"/>
      <c r="J40" s="17">
        <f t="shared" si="3"/>
        <v>75.48</v>
      </c>
      <c r="K40" s="12"/>
    </row>
    <row r="41" spans="1:11" s="1" customFormat="1" ht="25.15" customHeight="1">
      <c r="A41" s="3" t="s">
        <v>149</v>
      </c>
      <c r="B41" s="6" t="s">
        <v>145</v>
      </c>
      <c r="C41" s="3" t="s">
        <v>150</v>
      </c>
      <c r="D41" s="6" t="s">
        <v>23</v>
      </c>
      <c r="E41" s="6" t="s">
        <v>35</v>
      </c>
      <c r="F41" s="7" t="s">
        <v>36</v>
      </c>
      <c r="G41" s="10">
        <v>61.8</v>
      </c>
      <c r="H41" s="17">
        <v>78.8</v>
      </c>
      <c r="I41" s="17"/>
      <c r="J41" s="17">
        <f t="shared" si="3"/>
        <v>72</v>
      </c>
      <c r="K41" s="12"/>
    </row>
    <row r="42" spans="1:11" s="1" customFormat="1" ht="25.15" customHeight="1">
      <c r="A42" s="3" t="s">
        <v>152</v>
      </c>
      <c r="B42" s="6" t="s">
        <v>148</v>
      </c>
      <c r="C42" s="3" t="s">
        <v>153</v>
      </c>
      <c r="D42" s="6" t="s">
        <v>23</v>
      </c>
      <c r="E42" s="6" t="s">
        <v>35</v>
      </c>
      <c r="F42" s="7" t="s">
        <v>36</v>
      </c>
      <c r="G42" s="10">
        <v>57.2</v>
      </c>
      <c r="H42" s="17">
        <v>81</v>
      </c>
      <c r="I42" s="17"/>
      <c r="J42" s="17">
        <f t="shared" si="3"/>
        <v>71.48</v>
      </c>
      <c r="K42" s="12"/>
    </row>
    <row r="43" spans="1:11" s="1" customFormat="1" ht="25.15" customHeight="1">
      <c r="A43" s="3" t="s">
        <v>155</v>
      </c>
      <c r="B43" s="6" t="s">
        <v>151</v>
      </c>
      <c r="C43" s="3" t="s">
        <v>156</v>
      </c>
      <c r="D43" s="6" t="s">
        <v>23</v>
      </c>
      <c r="E43" s="6" t="s">
        <v>35</v>
      </c>
      <c r="F43" s="7" t="s">
        <v>36</v>
      </c>
      <c r="G43" s="10">
        <v>56.8</v>
      </c>
      <c r="H43" s="17">
        <v>77.400000000000006</v>
      </c>
      <c r="I43" s="17"/>
      <c r="J43" s="17">
        <f t="shared" si="3"/>
        <v>69.16</v>
      </c>
      <c r="K43" s="12"/>
    </row>
    <row r="44" spans="1:11" s="1" customFormat="1" ht="25.15" customHeight="1">
      <c r="A44" s="3" t="s">
        <v>161</v>
      </c>
      <c r="B44" s="6" t="s">
        <v>154</v>
      </c>
      <c r="C44" s="3" t="s">
        <v>162</v>
      </c>
      <c r="D44" s="6" t="s">
        <v>23</v>
      </c>
      <c r="E44" s="6" t="s">
        <v>35</v>
      </c>
      <c r="F44" s="7" t="s">
        <v>36</v>
      </c>
      <c r="G44" s="10">
        <v>56.1</v>
      </c>
      <c r="H44" s="17">
        <v>76.2</v>
      </c>
      <c r="I44" s="17"/>
      <c r="J44" s="17">
        <f t="shared" si="3"/>
        <v>68.16</v>
      </c>
      <c r="K44" s="12"/>
    </row>
    <row r="45" spans="1:11" s="1" customFormat="1" ht="25.15" customHeight="1">
      <c r="A45" s="3" t="s">
        <v>164</v>
      </c>
      <c r="B45" s="6" t="s">
        <v>22</v>
      </c>
      <c r="C45" s="3" t="s">
        <v>165</v>
      </c>
      <c r="D45" s="6" t="s">
        <v>23</v>
      </c>
      <c r="E45" s="6" t="s">
        <v>15</v>
      </c>
      <c r="F45" s="7" t="s">
        <v>24</v>
      </c>
      <c r="G45" s="10">
        <v>71.8</v>
      </c>
      <c r="H45" s="17">
        <v>85.6</v>
      </c>
      <c r="I45" s="17"/>
      <c r="J45" s="17">
        <f t="shared" si="3"/>
        <v>80.079999999999984</v>
      </c>
      <c r="K45" s="12"/>
    </row>
    <row r="46" spans="1:11" s="1" customFormat="1" ht="25.15" customHeight="1">
      <c r="A46" s="3" t="s">
        <v>168</v>
      </c>
      <c r="B46" s="6" t="s">
        <v>27</v>
      </c>
      <c r="C46" s="3" t="s">
        <v>169</v>
      </c>
      <c r="D46" s="6" t="s">
        <v>23</v>
      </c>
      <c r="E46" s="6" t="s">
        <v>15</v>
      </c>
      <c r="F46" s="7" t="s">
        <v>24</v>
      </c>
      <c r="G46" s="10">
        <v>64.099999999999994</v>
      </c>
      <c r="H46" s="17">
        <v>72.400000000000006</v>
      </c>
      <c r="I46" s="17"/>
      <c r="J46" s="17">
        <f t="shared" si="3"/>
        <v>69.080000000000013</v>
      </c>
      <c r="K46" s="12"/>
    </row>
    <row r="47" spans="1:11" s="1" customFormat="1" ht="25.15" customHeight="1">
      <c r="A47" s="3" t="s">
        <v>172</v>
      </c>
      <c r="B47" s="6" t="s">
        <v>30</v>
      </c>
      <c r="C47" s="3" t="s">
        <v>173</v>
      </c>
      <c r="D47" s="6" t="s">
        <v>23</v>
      </c>
      <c r="E47" s="6" t="s">
        <v>15</v>
      </c>
      <c r="F47" s="7" t="s">
        <v>24</v>
      </c>
      <c r="G47" s="10">
        <v>67.2</v>
      </c>
      <c r="H47" s="18" t="s">
        <v>31</v>
      </c>
      <c r="I47" s="17"/>
      <c r="J47" s="17"/>
      <c r="K47" s="12"/>
    </row>
    <row r="48" spans="1:11" s="1" customFormat="1" ht="25.15" customHeight="1">
      <c r="A48" s="3" t="s">
        <v>175</v>
      </c>
      <c r="B48" s="6" t="s">
        <v>258</v>
      </c>
      <c r="C48" s="3" t="s">
        <v>176</v>
      </c>
      <c r="D48" s="6" t="s">
        <v>259</v>
      </c>
      <c r="E48" s="6" t="s">
        <v>35</v>
      </c>
      <c r="F48" s="7" t="s">
        <v>260</v>
      </c>
      <c r="G48" s="10">
        <v>66.900000000000006</v>
      </c>
      <c r="H48" s="17">
        <v>78.599999999999994</v>
      </c>
      <c r="I48" s="17"/>
      <c r="J48" s="17">
        <f>(G48+I48)*0.4+(H48*0.6)</f>
        <v>73.92</v>
      </c>
      <c r="K48" s="12"/>
    </row>
    <row r="49" spans="1:11" s="1" customFormat="1" ht="25.15" customHeight="1">
      <c r="A49" s="3" t="s">
        <v>180</v>
      </c>
      <c r="B49" s="6" t="s">
        <v>263</v>
      </c>
      <c r="C49" s="3" t="s">
        <v>181</v>
      </c>
      <c r="D49" s="6" t="s">
        <v>259</v>
      </c>
      <c r="E49" s="6" t="s">
        <v>35</v>
      </c>
      <c r="F49" s="7" t="s">
        <v>260</v>
      </c>
      <c r="G49" s="10">
        <v>66.7</v>
      </c>
      <c r="H49" s="17">
        <v>77.2</v>
      </c>
      <c r="I49" s="17"/>
      <c r="J49" s="17">
        <f>(G49+I49)*0.4+(H49*0.6)</f>
        <v>73</v>
      </c>
      <c r="K49" s="12"/>
    </row>
    <row r="50" spans="1:11" s="1" customFormat="1" ht="25.15" customHeight="1">
      <c r="A50" s="3" t="s">
        <v>183</v>
      </c>
      <c r="B50" s="6" t="s">
        <v>266</v>
      </c>
      <c r="C50" s="3" t="s">
        <v>184</v>
      </c>
      <c r="D50" s="6" t="s">
        <v>259</v>
      </c>
      <c r="E50" s="6" t="s">
        <v>35</v>
      </c>
      <c r="F50" s="7" t="s">
        <v>260</v>
      </c>
      <c r="G50" s="10">
        <v>63.6</v>
      </c>
      <c r="H50" s="17">
        <v>79</v>
      </c>
      <c r="I50" s="17"/>
      <c r="J50" s="17">
        <f>(G50+I50)*0.4+(H50*0.6)</f>
        <v>72.84</v>
      </c>
      <c r="K50" s="12"/>
    </row>
    <row r="51" spans="1:11" s="1" customFormat="1" ht="25.15" customHeight="1">
      <c r="A51" s="3" t="s">
        <v>186</v>
      </c>
      <c r="B51" s="6" t="s">
        <v>269</v>
      </c>
      <c r="C51" s="3" t="s">
        <v>187</v>
      </c>
      <c r="D51" s="6" t="s">
        <v>259</v>
      </c>
      <c r="E51" s="6" t="s">
        <v>35</v>
      </c>
      <c r="F51" s="7" t="s">
        <v>260</v>
      </c>
      <c r="G51" s="10">
        <v>54.1</v>
      </c>
      <c r="H51" s="17">
        <v>74.400000000000006</v>
      </c>
      <c r="I51" s="17"/>
      <c r="J51" s="17">
        <f>(G51+I51)*0.4+(H51*0.6)</f>
        <v>66.28</v>
      </c>
      <c r="K51" s="12"/>
    </row>
    <row r="52" spans="1:11" s="1" customFormat="1" ht="25.15" customHeight="1">
      <c r="A52" s="3" t="s">
        <v>189</v>
      </c>
      <c r="B52" s="6" t="s">
        <v>95</v>
      </c>
      <c r="C52" s="3" t="s">
        <v>190</v>
      </c>
      <c r="D52" s="6" t="s">
        <v>96</v>
      </c>
      <c r="E52" s="6" t="s">
        <v>97</v>
      </c>
      <c r="F52" s="7" t="s">
        <v>98</v>
      </c>
      <c r="G52" s="10">
        <v>67.400000000000006</v>
      </c>
      <c r="H52" s="17">
        <v>79.599999999999994</v>
      </c>
      <c r="I52" s="17"/>
      <c r="J52" s="17">
        <f>(G52*0.4)+(H52*0.6)</f>
        <v>74.72</v>
      </c>
      <c r="K52" s="12"/>
    </row>
    <row r="53" spans="1:11" s="1" customFormat="1" ht="25.15" customHeight="1">
      <c r="A53" s="3" t="s">
        <v>192</v>
      </c>
      <c r="B53" s="6" t="s">
        <v>101</v>
      </c>
      <c r="C53" s="3" t="s">
        <v>193</v>
      </c>
      <c r="D53" s="6" t="s">
        <v>96</v>
      </c>
      <c r="E53" s="6" t="s">
        <v>97</v>
      </c>
      <c r="F53" s="7" t="s">
        <v>98</v>
      </c>
      <c r="G53" s="10">
        <v>63.3</v>
      </c>
      <c r="H53" s="17">
        <v>81.2</v>
      </c>
      <c r="I53" s="17"/>
      <c r="J53" s="17">
        <f>(G53*0.4)+(H53*0.6)</f>
        <v>74.039999999999992</v>
      </c>
      <c r="K53" s="12"/>
    </row>
    <row r="54" spans="1:11" s="1" customFormat="1" ht="25.15" customHeight="1">
      <c r="A54" s="3" t="s">
        <v>195</v>
      </c>
      <c r="B54" s="6" t="s">
        <v>272</v>
      </c>
      <c r="C54" s="3" t="s">
        <v>196</v>
      </c>
      <c r="D54" s="6" t="s">
        <v>96</v>
      </c>
      <c r="E54" s="6" t="s">
        <v>273</v>
      </c>
      <c r="F54" s="7" t="s">
        <v>274</v>
      </c>
      <c r="G54" s="10">
        <v>71.2</v>
      </c>
      <c r="H54" s="17">
        <v>76.400000000000006</v>
      </c>
      <c r="I54" s="17"/>
      <c r="J54" s="17">
        <f t="shared" ref="J54:J65" si="4">(G54+I54)*0.4+(H54*0.6)</f>
        <v>74.320000000000007</v>
      </c>
      <c r="K54" s="12"/>
    </row>
    <row r="55" spans="1:11" s="1" customFormat="1" ht="25.15" customHeight="1">
      <c r="A55" s="3" t="s">
        <v>198</v>
      </c>
      <c r="B55" s="6" t="s">
        <v>277</v>
      </c>
      <c r="C55" s="3" t="s">
        <v>199</v>
      </c>
      <c r="D55" s="6" t="s">
        <v>96</v>
      </c>
      <c r="E55" s="6" t="s">
        <v>273</v>
      </c>
      <c r="F55" s="7" t="s">
        <v>274</v>
      </c>
      <c r="G55" s="10">
        <v>60.1</v>
      </c>
      <c r="H55" s="17">
        <v>77.8</v>
      </c>
      <c r="I55" s="17"/>
      <c r="J55" s="17">
        <f t="shared" si="4"/>
        <v>70.72</v>
      </c>
      <c r="K55" s="12"/>
    </row>
    <row r="56" spans="1:11" s="1" customFormat="1" ht="25.15" customHeight="1">
      <c r="A56" s="3" t="s">
        <v>201</v>
      </c>
      <c r="B56" s="6" t="s">
        <v>177</v>
      </c>
      <c r="C56" s="3" t="s">
        <v>202</v>
      </c>
      <c r="D56" s="6" t="s">
        <v>178</v>
      </c>
      <c r="E56" s="6" t="s">
        <v>35</v>
      </c>
      <c r="F56" s="7" t="s">
        <v>179</v>
      </c>
      <c r="G56" s="10">
        <v>63</v>
      </c>
      <c r="H56" s="17">
        <v>81.2</v>
      </c>
      <c r="I56" s="17"/>
      <c r="J56" s="17">
        <f t="shared" si="4"/>
        <v>73.92</v>
      </c>
      <c r="K56" s="12"/>
    </row>
    <row r="57" spans="1:11" s="1" customFormat="1" ht="25.15" customHeight="1">
      <c r="A57" s="3" t="s">
        <v>204</v>
      </c>
      <c r="B57" s="6" t="s">
        <v>182</v>
      </c>
      <c r="C57" s="3" t="s">
        <v>205</v>
      </c>
      <c r="D57" s="6" t="s">
        <v>178</v>
      </c>
      <c r="E57" s="6" t="s">
        <v>35</v>
      </c>
      <c r="F57" s="7" t="s">
        <v>179</v>
      </c>
      <c r="G57" s="10">
        <v>66.2</v>
      </c>
      <c r="H57" s="17">
        <v>75.400000000000006</v>
      </c>
      <c r="I57" s="17"/>
      <c r="J57" s="17">
        <f t="shared" si="4"/>
        <v>71.72</v>
      </c>
      <c r="K57" s="12"/>
    </row>
    <row r="58" spans="1:11" s="1" customFormat="1" ht="25.15" customHeight="1">
      <c r="A58" s="3" t="s">
        <v>207</v>
      </c>
      <c r="B58" s="6" t="s">
        <v>185</v>
      </c>
      <c r="C58" s="3" t="s">
        <v>208</v>
      </c>
      <c r="D58" s="6" t="s">
        <v>178</v>
      </c>
      <c r="E58" s="6" t="s">
        <v>35</v>
      </c>
      <c r="F58" s="7" t="s">
        <v>179</v>
      </c>
      <c r="G58" s="10">
        <v>65.400000000000006</v>
      </c>
      <c r="H58" s="17">
        <v>73.8</v>
      </c>
      <c r="I58" s="17"/>
      <c r="J58" s="17">
        <f t="shared" si="4"/>
        <v>70.44</v>
      </c>
      <c r="K58" s="12"/>
    </row>
    <row r="59" spans="1:11" s="1" customFormat="1" ht="25.15" customHeight="1">
      <c r="A59" s="3" t="s">
        <v>210</v>
      </c>
      <c r="B59" s="6" t="s">
        <v>194</v>
      </c>
      <c r="C59" s="3" t="s">
        <v>211</v>
      </c>
      <c r="D59" s="6" t="s">
        <v>178</v>
      </c>
      <c r="E59" s="6" t="s">
        <v>35</v>
      </c>
      <c r="F59" s="7" t="s">
        <v>179</v>
      </c>
      <c r="G59" s="10">
        <v>58.5</v>
      </c>
      <c r="H59" s="17">
        <v>78</v>
      </c>
      <c r="I59" s="17"/>
      <c r="J59" s="17">
        <f t="shared" si="4"/>
        <v>70.2</v>
      </c>
      <c r="K59" s="12"/>
    </row>
    <row r="60" spans="1:11" s="1" customFormat="1" ht="25.15" customHeight="1">
      <c r="A60" s="3" t="s">
        <v>213</v>
      </c>
      <c r="B60" s="6" t="s">
        <v>197</v>
      </c>
      <c r="C60" s="3" t="s">
        <v>214</v>
      </c>
      <c r="D60" s="6" t="s">
        <v>178</v>
      </c>
      <c r="E60" s="6" t="s">
        <v>35</v>
      </c>
      <c r="F60" s="7" t="s">
        <v>179</v>
      </c>
      <c r="G60" s="10">
        <v>52.9</v>
      </c>
      <c r="H60" s="17">
        <v>80.2</v>
      </c>
      <c r="I60" s="17"/>
      <c r="J60" s="17">
        <f t="shared" si="4"/>
        <v>69.28</v>
      </c>
      <c r="K60" s="12"/>
    </row>
    <row r="61" spans="1:11" s="1" customFormat="1" ht="25.15" customHeight="1">
      <c r="A61" s="3" t="s">
        <v>216</v>
      </c>
      <c r="B61" s="6" t="s">
        <v>200</v>
      </c>
      <c r="C61" s="3" t="s">
        <v>217</v>
      </c>
      <c r="D61" s="6" t="s">
        <v>178</v>
      </c>
      <c r="E61" s="6" t="s">
        <v>35</v>
      </c>
      <c r="F61" s="7" t="s">
        <v>179</v>
      </c>
      <c r="G61" s="10">
        <v>58.3</v>
      </c>
      <c r="H61" s="17">
        <v>75.8</v>
      </c>
      <c r="I61" s="17"/>
      <c r="J61" s="17">
        <f t="shared" si="4"/>
        <v>68.8</v>
      </c>
      <c r="K61" s="12"/>
    </row>
    <row r="62" spans="1:11" s="1" customFormat="1" ht="25.15" customHeight="1">
      <c r="A62" s="3" t="s">
        <v>220</v>
      </c>
      <c r="B62" s="6" t="s">
        <v>203</v>
      </c>
      <c r="C62" s="3" t="s">
        <v>221</v>
      </c>
      <c r="D62" s="6" t="s">
        <v>178</v>
      </c>
      <c r="E62" s="6" t="s">
        <v>35</v>
      </c>
      <c r="F62" s="7" t="s">
        <v>179</v>
      </c>
      <c r="G62" s="10">
        <v>59.3</v>
      </c>
      <c r="H62" s="17">
        <v>74.2</v>
      </c>
      <c r="I62" s="17"/>
      <c r="J62" s="17">
        <f t="shared" si="4"/>
        <v>68.240000000000009</v>
      </c>
      <c r="K62" s="12"/>
    </row>
    <row r="63" spans="1:11" s="1" customFormat="1" ht="25.15" customHeight="1">
      <c r="A63" s="3" t="s">
        <v>223</v>
      </c>
      <c r="B63" s="6" t="s">
        <v>206</v>
      </c>
      <c r="C63" s="3" t="s">
        <v>224</v>
      </c>
      <c r="D63" s="6" t="s">
        <v>178</v>
      </c>
      <c r="E63" s="6" t="s">
        <v>35</v>
      </c>
      <c r="F63" s="7" t="s">
        <v>179</v>
      </c>
      <c r="G63" s="10">
        <v>54.2</v>
      </c>
      <c r="H63" s="17">
        <v>76.8</v>
      </c>
      <c r="I63" s="17"/>
      <c r="J63" s="17">
        <f t="shared" si="4"/>
        <v>67.760000000000005</v>
      </c>
      <c r="K63" s="12"/>
    </row>
    <row r="64" spans="1:11" s="1" customFormat="1" ht="25.15" customHeight="1">
      <c r="A64" s="3" t="s">
        <v>226</v>
      </c>
      <c r="B64" s="6" t="s">
        <v>209</v>
      </c>
      <c r="C64" s="3" t="s">
        <v>227</v>
      </c>
      <c r="D64" s="6" t="s">
        <v>178</v>
      </c>
      <c r="E64" s="6" t="s">
        <v>35</v>
      </c>
      <c r="F64" s="7" t="s">
        <v>179</v>
      </c>
      <c r="G64" s="10">
        <v>54.6</v>
      </c>
      <c r="H64" s="17">
        <v>71.8</v>
      </c>
      <c r="I64" s="17"/>
      <c r="J64" s="17">
        <f t="shared" si="4"/>
        <v>64.92</v>
      </c>
      <c r="K64" s="12"/>
    </row>
    <row r="65" spans="1:11" s="1" customFormat="1" ht="25.15" customHeight="1">
      <c r="A65" s="3" t="s">
        <v>229</v>
      </c>
      <c r="B65" s="6" t="s">
        <v>212</v>
      </c>
      <c r="C65" s="3" t="s">
        <v>230</v>
      </c>
      <c r="D65" s="6" t="s">
        <v>178</v>
      </c>
      <c r="E65" s="6" t="s">
        <v>35</v>
      </c>
      <c r="F65" s="7" t="s">
        <v>179</v>
      </c>
      <c r="G65" s="10">
        <v>48.7</v>
      </c>
      <c r="H65" s="17">
        <v>65.2</v>
      </c>
      <c r="I65" s="17"/>
      <c r="J65" s="17">
        <f t="shared" si="4"/>
        <v>58.6</v>
      </c>
      <c r="K65" s="12"/>
    </row>
    <row r="66" spans="1:11" s="1" customFormat="1" ht="25.15" customHeight="1">
      <c r="A66" s="3" t="s">
        <v>232</v>
      </c>
      <c r="B66" s="6" t="s">
        <v>215</v>
      </c>
      <c r="C66" s="3" t="s">
        <v>233</v>
      </c>
      <c r="D66" s="6" t="s">
        <v>178</v>
      </c>
      <c r="E66" s="6" t="s">
        <v>35</v>
      </c>
      <c r="F66" s="7" t="s">
        <v>179</v>
      </c>
      <c r="G66" s="10">
        <v>68.2</v>
      </c>
      <c r="H66" s="18" t="s">
        <v>31</v>
      </c>
      <c r="I66" s="17"/>
      <c r="J66" s="17"/>
      <c r="K66" s="12"/>
    </row>
    <row r="67" spans="1:11" s="1" customFormat="1" ht="25.15" customHeight="1">
      <c r="A67" s="3" t="s">
        <v>235</v>
      </c>
      <c r="B67" s="6" t="s">
        <v>218</v>
      </c>
      <c r="C67" s="3" t="s">
        <v>236</v>
      </c>
      <c r="D67" s="6" t="s">
        <v>178</v>
      </c>
      <c r="E67" s="6" t="s">
        <v>35</v>
      </c>
      <c r="F67" s="7" t="s">
        <v>219</v>
      </c>
      <c r="G67" s="10">
        <v>68</v>
      </c>
      <c r="H67" s="17">
        <v>85</v>
      </c>
      <c r="I67" s="17"/>
      <c r="J67" s="17">
        <f t="shared" ref="J67:J79" si="5">(G67+I67)*0.4+(H67*0.6)</f>
        <v>78.2</v>
      </c>
      <c r="K67" s="13"/>
    </row>
    <row r="68" spans="1:11" s="1" customFormat="1" ht="25.15" customHeight="1">
      <c r="A68" s="3" t="s">
        <v>238</v>
      </c>
      <c r="B68" s="6" t="s">
        <v>222</v>
      </c>
      <c r="C68" s="3" t="s">
        <v>239</v>
      </c>
      <c r="D68" s="6" t="s">
        <v>178</v>
      </c>
      <c r="E68" s="6" t="s">
        <v>35</v>
      </c>
      <c r="F68" s="7" t="s">
        <v>219</v>
      </c>
      <c r="G68" s="10">
        <v>71.599999999999994</v>
      </c>
      <c r="H68" s="17">
        <v>79.400000000000006</v>
      </c>
      <c r="I68" s="17"/>
      <c r="J68" s="17">
        <f t="shared" si="5"/>
        <v>76.28</v>
      </c>
      <c r="K68" s="13"/>
    </row>
    <row r="69" spans="1:11" s="1" customFormat="1" ht="25.15" customHeight="1">
      <c r="A69" s="3" t="s">
        <v>241</v>
      </c>
      <c r="B69" s="6" t="s">
        <v>225</v>
      </c>
      <c r="C69" s="3" t="s">
        <v>242</v>
      </c>
      <c r="D69" s="6" t="s">
        <v>178</v>
      </c>
      <c r="E69" s="6" t="s">
        <v>35</v>
      </c>
      <c r="F69" s="7" t="s">
        <v>219</v>
      </c>
      <c r="G69" s="10">
        <v>65.900000000000006</v>
      </c>
      <c r="H69" s="17">
        <v>81.400000000000006</v>
      </c>
      <c r="I69" s="17"/>
      <c r="J69" s="17">
        <f t="shared" si="5"/>
        <v>75.2</v>
      </c>
      <c r="K69" s="13"/>
    </row>
    <row r="70" spans="1:11" s="1" customFormat="1" ht="25.15" customHeight="1">
      <c r="A70" s="3" t="s">
        <v>244</v>
      </c>
      <c r="B70" s="6" t="s">
        <v>228</v>
      </c>
      <c r="C70" s="3" t="s">
        <v>245</v>
      </c>
      <c r="D70" s="6" t="s">
        <v>178</v>
      </c>
      <c r="E70" s="6" t="s">
        <v>35</v>
      </c>
      <c r="F70" s="7" t="s">
        <v>219</v>
      </c>
      <c r="G70" s="10">
        <v>69.8</v>
      </c>
      <c r="H70" s="17">
        <v>77</v>
      </c>
      <c r="I70" s="17"/>
      <c r="J70" s="17">
        <f t="shared" si="5"/>
        <v>74.12</v>
      </c>
      <c r="K70" s="13"/>
    </row>
    <row r="71" spans="1:11" s="1" customFormat="1" ht="25.15" customHeight="1">
      <c r="A71" s="3" t="s">
        <v>247</v>
      </c>
      <c r="B71" s="6" t="s">
        <v>231</v>
      </c>
      <c r="C71" s="3" t="s">
        <v>248</v>
      </c>
      <c r="D71" s="6" t="s">
        <v>178</v>
      </c>
      <c r="E71" s="6" t="s">
        <v>35</v>
      </c>
      <c r="F71" s="7" t="s">
        <v>219</v>
      </c>
      <c r="G71" s="10">
        <v>70.5</v>
      </c>
      <c r="H71" s="17">
        <v>75.8</v>
      </c>
      <c r="I71" s="17"/>
      <c r="J71" s="17">
        <f t="shared" si="5"/>
        <v>73.680000000000007</v>
      </c>
      <c r="K71" s="13"/>
    </row>
    <row r="72" spans="1:11" s="1" customFormat="1" ht="25.15" customHeight="1">
      <c r="A72" s="3" t="s">
        <v>250</v>
      </c>
      <c r="B72" s="6" t="s">
        <v>234</v>
      </c>
      <c r="C72" s="3" t="s">
        <v>251</v>
      </c>
      <c r="D72" s="6" t="s">
        <v>178</v>
      </c>
      <c r="E72" s="6" t="s">
        <v>35</v>
      </c>
      <c r="F72" s="7" t="s">
        <v>219</v>
      </c>
      <c r="G72" s="10">
        <v>58</v>
      </c>
      <c r="H72" s="17">
        <v>79.599999999999994</v>
      </c>
      <c r="I72" s="17"/>
      <c r="J72" s="17">
        <f t="shared" si="5"/>
        <v>70.960000000000008</v>
      </c>
      <c r="K72" s="13"/>
    </row>
    <row r="73" spans="1:11" s="1" customFormat="1" ht="25.15" customHeight="1">
      <c r="A73" s="3" t="s">
        <v>253</v>
      </c>
      <c r="B73" s="6" t="s">
        <v>237</v>
      </c>
      <c r="C73" s="3" t="s">
        <v>254</v>
      </c>
      <c r="D73" s="6" t="s">
        <v>178</v>
      </c>
      <c r="E73" s="6" t="s">
        <v>35</v>
      </c>
      <c r="F73" s="7" t="s">
        <v>219</v>
      </c>
      <c r="G73" s="10">
        <v>64.099999999999994</v>
      </c>
      <c r="H73" s="17">
        <v>74.400000000000006</v>
      </c>
      <c r="I73" s="17"/>
      <c r="J73" s="17">
        <f t="shared" si="5"/>
        <v>70.28</v>
      </c>
      <c r="K73" s="13"/>
    </row>
    <row r="74" spans="1:11" s="1" customFormat="1" ht="25.15" customHeight="1">
      <c r="A74" s="3" t="s">
        <v>256</v>
      </c>
      <c r="B74" s="6" t="s">
        <v>240</v>
      </c>
      <c r="C74" s="3" t="s">
        <v>257</v>
      </c>
      <c r="D74" s="6" t="s">
        <v>178</v>
      </c>
      <c r="E74" s="6" t="s">
        <v>35</v>
      </c>
      <c r="F74" s="7" t="s">
        <v>219</v>
      </c>
      <c r="G74" s="10">
        <v>56.6</v>
      </c>
      <c r="H74" s="17">
        <v>73.2</v>
      </c>
      <c r="I74" s="17">
        <v>5</v>
      </c>
      <c r="J74" s="17">
        <f t="shared" si="5"/>
        <v>68.56</v>
      </c>
      <c r="K74" s="13" t="s">
        <v>378</v>
      </c>
    </row>
    <row r="75" spans="1:11" s="1" customFormat="1" ht="25.15" customHeight="1">
      <c r="A75" s="3" t="s">
        <v>261</v>
      </c>
      <c r="B75" s="6" t="s">
        <v>243</v>
      </c>
      <c r="C75" s="3" t="s">
        <v>262</v>
      </c>
      <c r="D75" s="6" t="s">
        <v>178</v>
      </c>
      <c r="E75" s="6" t="s">
        <v>35</v>
      </c>
      <c r="F75" s="7" t="s">
        <v>219</v>
      </c>
      <c r="G75" s="10">
        <v>56.4</v>
      </c>
      <c r="H75" s="17">
        <v>72.400000000000006</v>
      </c>
      <c r="I75" s="17"/>
      <c r="J75" s="17">
        <f t="shared" si="5"/>
        <v>66</v>
      </c>
      <c r="K75" s="13"/>
    </row>
    <row r="76" spans="1:11" s="1" customFormat="1" ht="25.15" customHeight="1">
      <c r="A76" s="3" t="s">
        <v>264</v>
      </c>
      <c r="B76" s="6" t="s">
        <v>246</v>
      </c>
      <c r="C76" s="3" t="s">
        <v>265</v>
      </c>
      <c r="D76" s="6" t="s">
        <v>178</v>
      </c>
      <c r="E76" s="6" t="s">
        <v>35</v>
      </c>
      <c r="F76" s="7" t="s">
        <v>219</v>
      </c>
      <c r="G76" s="10">
        <v>49.7</v>
      </c>
      <c r="H76" s="17">
        <v>76.599999999999994</v>
      </c>
      <c r="I76" s="17"/>
      <c r="J76" s="17">
        <f t="shared" si="5"/>
        <v>65.84</v>
      </c>
      <c r="K76" s="13"/>
    </row>
    <row r="77" spans="1:11" s="1" customFormat="1" ht="25.15" customHeight="1">
      <c r="A77" s="3" t="s">
        <v>267</v>
      </c>
      <c r="B77" s="6" t="s">
        <v>249</v>
      </c>
      <c r="C77" s="3" t="s">
        <v>268</v>
      </c>
      <c r="D77" s="6" t="s">
        <v>178</v>
      </c>
      <c r="E77" s="6" t="s">
        <v>35</v>
      </c>
      <c r="F77" s="7" t="s">
        <v>219</v>
      </c>
      <c r="G77" s="10">
        <v>54.3</v>
      </c>
      <c r="H77" s="17">
        <v>73</v>
      </c>
      <c r="I77" s="17"/>
      <c r="J77" s="17">
        <f t="shared" si="5"/>
        <v>65.52</v>
      </c>
      <c r="K77" s="13"/>
    </row>
    <row r="78" spans="1:11" s="1" customFormat="1" ht="25.15" customHeight="1">
      <c r="A78" s="3" t="s">
        <v>270</v>
      </c>
      <c r="B78" s="6" t="s">
        <v>252</v>
      </c>
      <c r="C78" s="3" t="s">
        <v>271</v>
      </c>
      <c r="D78" s="6" t="s">
        <v>178</v>
      </c>
      <c r="E78" s="6" t="s">
        <v>35</v>
      </c>
      <c r="F78" s="7" t="s">
        <v>219</v>
      </c>
      <c r="G78" s="10">
        <v>53.6</v>
      </c>
      <c r="H78" s="17">
        <v>72.599999999999994</v>
      </c>
      <c r="I78" s="17"/>
      <c r="J78" s="17">
        <f t="shared" si="5"/>
        <v>65</v>
      </c>
      <c r="K78" s="13"/>
    </row>
    <row r="79" spans="1:11" s="1" customFormat="1" ht="25.15" customHeight="1">
      <c r="A79" s="3" t="s">
        <v>275</v>
      </c>
      <c r="B79" s="6" t="s">
        <v>255</v>
      </c>
      <c r="C79" s="3" t="s">
        <v>276</v>
      </c>
      <c r="D79" s="6" t="s">
        <v>178</v>
      </c>
      <c r="E79" s="6" t="s">
        <v>35</v>
      </c>
      <c r="F79" s="7" t="s">
        <v>219</v>
      </c>
      <c r="G79" s="10">
        <v>49.7</v>
      </c>
      <c r="H79" s="17">
        <v>74.8</v>
      </c>
      <c r="I79" s="17"/>
      <c r="J79" s="17">
        <f t="shared" si="5"/>
        <v>64.759999999999991</v>
      </c>
      <c r="K79" s="13"/>
    </row>
    <row r="80" spans="1:11" s="1" customFormat="1" ht="25.15" customHeight="1">
      <c r="A80" s="3" t="s">
        <v>278</v>
      </c>
      <c r="B80" s="6" t="s">
        <v>297</v>
      </c>
      <c r="C80" s="3" t="s">
        <v>279</v>
      </c>
      <c r="D80" s="6" t="s">
        <v>178</v>
      </c>
      <c r="E80" s="6" t="s">
        <v>298</v>
      </c>
      <c r="F80" s="7" t="s">
        <v>299</v>
      </c>
      <c r="G80" s="10">
        <v>63.9</v>
      </c>
      <c r="H80" s="17">
        <v>82.2</v>
      </c>
      <c r="I80" s="17"/>
      <c r="J80" s="17">
        <f t="shared" ref="J80:J94" si="6">G80*0.4+H80*0.6</f>
        <v>74.88</v>
      </c>
      <c r="K80" s="12"/>
    </row>
    <row r="81" spans="1:11" s="1" customFormat="1" ht="25.15" customHeight="1">
      <c r="A81" s="3" t="s">
        <v>283</v>
      </c>
      <c r="B81" s="6" t="s">
        <v>302</v>
      </c>
      <c r="C81" s="3" t="s">
        <v>284</v>
      </c>
      <c r="D81" s="6" t="s">
        <v>178</v>
      </c>
      <c r="E81" s="6" t="s">
        <v>298</v>
      </c>
      <c r="F81" s="7" t="s">
        <v>299</v>
      </c>
      <c r="G81" s="10">
        <v>64.400000000000006</v>
      </c>
      <c r="H81" s="17">
        <v>81.2</v>
      </c>
      <c r="I81" s="17"/>
      <c r="J81" s="17">
        <f t="shared" si="6"/>
        <v>74.48</v>
      </c>
      <c r="K81" s="12"/>
    </row>
    <row r="82" spans="1:11" s="1" customFormat="1" ht="25.15" customHeight="1">
      <c r="A82" s="3" t="s">
        <v>286</v>
      </c>
      <c r="B82" s="6" t="s">
        <v>305</v>
      </c>
      <c r="C82" s="3" t="s">
        <v>287</v>
      </c>
      <c r="D82" s="6" t="s">
        <v>178</v>
      </c>
      <c r="E82" s="6" t="s">
        <v>298</v>
      </c>
      <c r="F82" s="7" t="s">
        <v>299</v>
      </c>
      <c r="G82" s="10">
        <v>60</v>
      </c>
      <c r="H82" s="17">
        <v>80.599999999999994</v>
      </c>
      <c r="I82" s="17"/>
      <c r="J82" s="17">
        <f t="shared" si="6"/>
        <v>72.359999999999985</v>
      </c>
      <c r="K82" s="12"/>
    </row>
    <row r="83" spans="1:11" s="1" customFormat="1" ht="25.15" customHeight="1">
      <c r="A83" s="3" t="s">
        <v>290</v>
      </c>
      <c r="B83" s="6" t="s">
        <v>308</v>
      </c>
      <c r="C83" s="3" t="s">
        <v>291</v>
      </c>
      <c r="D83" s="6" t="s">
        <v>178</v>
      </c>
      <c r="E83" s="6" t="s">
        <v>298</v>
      </c>
      <c r="F83" s="7" t="s">
        <v>299</v>
      </c>
      <c r="G83" s="10">
        <v>61.1</v>
      </c>
      <c r="H83" s="17">
        <v>79.8</v>
      </c>
      <c r="I83" s="17"/>
      <c r="J83" s="17">
        <f t="shared" si="6"/>
        <v>72.319999999999993</v>
      </c>
      <c r="K83" s="12"/>
    </row>
    <row r="84" spans="1:11" s="1" customFormat="1" ht="25.15" customHeight="1">
      <c r="A84" s="3" t="s">
        <v>292</v>
      </c>
      <c r="B84" s="6" t="s">
        <v>311</v>
      </c>
      <c r="C84" s="3" t="s">
        <v>293</v>
      </c>
      <c r="D84" s="6" t="s">
        <v>178</v>
      </c>
      <c r="E84" s="6" t="s">
        <v>298</v>
      </c>
      <c r="F84" s="7" t="s">
        <v>299</v>
      </c>
      <c r="G84" s="10">
        <v>59.7</v>
      </c>
      <c r="H84" s="17">
        <v>80.599999999999994</v>
      </c>
      <c r="I84" s="17"/>
      <c r="J84" s="17">
        <f t="shared" si="6"/>
        <v>72.239999999999995</v>
      </c>
      <c r="K84" s="12"/>
    </row>
    <row r="85" spans="1:11" s="1" customFormat="1" ht="25.15" customHeight="1">
      <c r="A85" s="3" t="s">
        <v>295</v>
      </c>
      <c r="B85" s="6" t="s">
        <v>314</v>
      </c>
      <c r="C85" s="3" t="s">
        <v>296</v>
      </c>
      <c r="D85" s="6" t="s">
        <v>178</v>
      </c>
      <c r="E85" s="6" t="s">
        <v>298</v>
      </c>
      <c r="F85" s="7" t="s">
        <v>299</v>
      </c>
      <c r="G85" s="10">
        <v>63.1</v>
      </c>
      <c r="H85" s="17">
        <v>78.2</v>
      </c>
      <c r="I85" s="17"/>
      <c r="J85" s="17">
        <f t="shared" si="6"/>
        <v>72.16</v>
      </c>
      <c r="K85" s="12"/>
    </row>
    <row r="86" spans="1:11" s="1" customFormat="1" ht="25.15" customHeight="1">
      <c r="A86" s="3" t="s">
        <v>300</v>
      </c>
      <c r="B86" s="6" t="s">
        <v>317</v>
      </c>
      <c r="C86" s="3" t="s">
        <v>301</v>
      </c>
      <c r="D86" s="6" t="s">
        <v>178</v>
      </c>
      <c r="E86" s="6" t="s">
        <v>298</v>
      </c>
      <c r="F86" s="7" t="s">
        <v>299</v>
      </c>
      <c r="G86" s="10">
        <v>60</v>
      </c>
      <c r="H86" s="17">
        <v>79.400000000000006</v>
      </c>
      <c r="I86" s="17"/>
      <c r="J86" s="17">
        <f t="shared" si="6"/>
        <v>71.64</v>
      </c>
      <c r="K86" s="12"/>
    </row>
    <row r="87" spans="1:11" s="1" customFormat="1" ht="25.15" customHeight="1">
      <c r="A87" s="3" t="s">
        <v>303</v>
      </c>
      <c r="B87" s="6" t="s">
        <v>320</v>
      </c>
      <c r="C87" s="3" t="s">
        <v>304</v>
      </c>
      <c r="D87" s="6" t="s">
        <v>178</v>
      </c>
      <c r="E87" s="6" t="s">
        <v>298</v>
      </c>
      <c r="F87" s="7" t="s">
        <v>299</v>
      </c>
      <c r="G87" s="10">
        <v>60.5</v>
      </c>
      <c r="H87" s="17">
        <v>76.599999999999994</v>
      </c>
      <c r="I87" s="17"/>
      <c r="J87" s="17">
        <f t="shared" si="6"/>
        <v>70.16</v>
      </c>
      <c r="K87" s="12"/>
    </row>
    <row r="88" spans="1:11" s="1" customFormat="1" ht="25.15" customHeight="1">
      <c r="A88" s="3" t="s">
        <v>306</v>
      </c>
      <c r="B88" s="6" t="s">
        <v>323</v>
      </c>
      <c r="C88" s="3" t="s">
        <v>307</v>
      </c>
      <c r="D88" s="6" t="s">
        <v>178</v>
      </c>
      <c r="E88" s="6" t="s">
        <v>298</v>
      </c>
      <c r="F88" s="7" t="s">
        <v>299</v>
      </c>
      <c r="G88" s="10">
        <v>63.3</v>
      </c>
      <c r="H88" s="17">
        <v>74.599999999999994</v>
      </c>
      <c r="I88" s="17"/>
      <c r="J88" s="17">
        <f t="shared" si="6"/>
        <v>70.08</v>
      </c>
      <c r="K88" s="12"/>
    </row>
    <row r="89" spans="1:11" s="1" customFormat="1" ht="25.15" customHeight="1">
      <c r="A89" s="3" t="s">
        <v>309</v>
      </c>
      <c r="B89" s="6" t="s">
        <v>280</v>
      </c>
      <c r="C89" s="3" t="s">
        <v>310</v>
      </c>
      <c r="D89" s="6" t="s">
        <v>178</v>
      </c>
      <c r="E89" s="6" t="s">
        <v>281</v>
      </c>
      <c r="F89" s="7" t="s">
        <v>282</v>
      </c>
      <c r="G89" s="10">
        <v>65.8</v>
      </c>
      <c r="H89" s="17">
        <v>78.8</v>
      </c>
      <c r="I89" s="17"/>
      <c r="J89" s="17">
        <f t="shared" si="6"/>
        <v>73.599999999999994</v>
      </c>
      <c r="K89" s="13"/>
    </row>
    <row r="90" spans="1:11" s="1" customFormat="1" ht="25.15" customHeight="1">
      <c r="A90" s="3" t="s">
        <v>312</v>
      </c>
      <c r="B90" s="6" t="s">
        <v>285</v>
      </c>
      <c r="C90" s="3" t="s">
        <v>313</v>
      </c>
      <c r="D90" s="6" t="s">
        <v>178</v>
      </c>
      <c r="E90" s="6" t="s">
        <v>281</v>
      </c>
      <c r="F90" s="7" t="s">
        <v>282</v>
      </c>
      <c r="G90" s="10">
        <v>60.4</v>
      </c>
      <c r="H90" s="17">
        <v>78.8</v>
      </c>
      <c r="I90" s="17"/>
      <c r="J90" s="17">
        <f t="shared" si="6"/>
        <v>71.44</v>
      </c>
      <c r="K90" s="13"/>
    </row>
    <row r="91" spans="1:11" s="1" customFormat="1" ht="25.15" customHeight="1">
      <c r="A91" s="3" t="s">
        <v>315</v>
      </c>
      <c r="B91" s="6" t="s">
        <v>366</v>
      </c>
      <c r="C91" s="3" t="s">
        <v>316</v>
      </c>
      <c r="D91" s="6" t="s">
        <v>178</v>
      </c>
      <c r="E91" s="6" t="s">
        <v>327</v>
      </c>
      <c r="F91" s="7" t="s">
        <v>367</v>
      </c>
      <c r="G91" s="10">
        <v>67.900000000000006</v>
      </c>
      <c r="H91" s="17">
        <v>80.2</v>
      </c>
      <c r="I91" s="17"/>
      <c r="J91" s="17">
        <f t="shared" si="6"/>
        <v>75.28</v>
      </c>
      <c r="K91" s="13"/>
    </row>
    <row r="92" spans="1:11" s="1" customFormat="1" ht="25.15" customHeight="1">
      <c r="A92" s="3" t="s">
        <v>318</v>
      </c>
      <c r="B92" s="6" t="s">
        <v>370</v>
      </c>
      <c r="C92" s="3" t="s">
        <v>319</v>
      </c>
      <c r="D92" s="6" t="s">
        <v>178</v>
      </c>
      <c r="E92" s="6" t="s">
        <v>327</v>
      </c>
      <c r="F92" s="7" t="s">
        <v>367</v>
      </c>
      <c r="G92" s="10">
        <v>65.8</v>
      </c>
      <c r="H92" s="17">
        <v>76.599999999999994</v>
      </c>
      <c r="I92" s="17"/>
      <c r="J92" s="17">
        <f t="shared" si="6"/>
        <v>72.28</v>
      </c>
      <c r="K92" s="13"/>
    </row>
    <row r="93" spans="1:11" s="1" customFormat="1" ht="25.15" customHeight="1">
      <c r="A93" s="3" t="s">
        <v>321</v>
      </c>
      <c r="B93" s="6" t="s">
        <v>373</v>
      </c>
      <c r="C93" s="3" t="s">
        <v>322</v>
      </c>
      <c r="D93" s="6" t="s">
        <v>178</v>
      </c>
      <c r="E93" s="6" t="s">
        <v>327</v>
      </c>
      <c r="F93" s="7" t="s">
        <v>367</v>
      </c>
      <c r="G93" s="10">
        <v>56.9</v>
      </c>
      <c r="H93" s="17">
        <v>80</v>
      </c>
      <c r="I93" s="17"/>
      <c r="J93" s="17">
        <f t="shared" si="6"/>
        <v>70.760000000000005</v>
      </c>
      <c r="K93" s="13"/>
    </row>
    <row r="94" spans="1:11" s="1" customFormat="1" ht="25.15" customHeight="1">
      <c r="A94" s="3" t="s">
        <v>324</v>
      </c>
      <c r="B94" s="6" t="s">
        <v>376</v>
      </c>
      <c r="C94" s="3" t="s">
        <v>325</v>
      </c>
      <c r="D94" s="6" t="s">
        <v>178</v>
      </c>
      <c r="E94" s="6" t="s">
        <v>327</v>
      </c>
      <c r="F94" s="7" t="s">
        <v>367</v>
      </c>
      <c r="G94" s="10">
        <v>58</v>
      </c>
      <c r="H94" s="17">
        <v>78.400000000000006</v>
      </c>
      <c r="I94" s="17"/>
      <c r="J94" s="17">
        <f t="shared" si="6"/>
        <v>70.240000000000009</v>
      </c>
      <c r="K94" s="13"/>
    </row>
    <row r="95" spans="1:11" s="1" customFormat="1" ht="25.15" customHeight="1">
      <c r="A95" s="3" t="s">
        <v>329</v>
      </c>
      <c r="B95" s="6" t="s">
        <v>170</v>
      </c>
      <c r="C95" s="3" t="s">
        <v>330</v>
      </c>
      <c r="D95" s="6" t="s">
        <v>158</v>
      </c>
      <c r="E95" s="6" t="s">
        <v>35</v>
      </c>
      <c r="F95" s="7" t="s">
        <v>171</v>
      </c>
      <c r="G95" s="10">
        <v>69.099999999999994</v>
      </c>
      <c r="H95" s="17">
        <v>86</v>
      </c>
      <c r="I95" s="17"/>
      <c r="J95" s="17">
        <f t="shared" ref="J95:J102" si="7">(G95+I95)*0.4+(H95*0.6)</f>
        <v>79.240000000000009</v>
      </c>
      <c r="K95" s="12"/>
    </row>
    <row r="96" spans="1:11" s="1" customFormat="1" ht="25.15" customHeight="1">
      <c r="A96" s="3" t="s">
        <v>332</v>
      </c>
      <c r="B96" s="6" t="s">
        <v>174</v>
      </c>
      <c r="C96" s="3" t="s">
        <v>333</v>
      </c>
      <c r="D96" s="6" t="s">
        <v>158</v>
      </c>
      <c r="E96" s="6" t="s">
        <v>35</v>
      </c>
      <c r="F96" s="7" t="s">
        <v>171</v>
      </c>
      <c r="G96" s="10">
        <v>68.2</v>
      </c>
      <c r="H96" s="18">
        <v>85</v>
      </c>
      <c r="I96" s="17"/>
      <c r="J96" s="17">
        <f t="shared" si="7"/>
        <v>78.28</v>
      </c>
      <c r="K96" s="12"/>
    </row>
    <row r="97" spans="1:11" s="1" customFormat="1" ht="25.15" customHeight="1">
      <c r="A97" s="3" t="s">
        <v>335</v>
      </c>
      <c r="B97" s="6" t="s">
        <v>331</v>
      </c>
      <c r="C97" s="3" t="s">
        <v>336</v>
      </c>
      <c r="D97" s="6" t="s">
        <v>158</v>
      </c>
      <c r="E97" s="6" t="s">
        <v>35</v>
      </c>
      <c r="F97" s="7" t="s">
        <v>171</v>
      </c>
      <c r="G97" s="10">
        <v>64.8</v>
      </c>
      <c r="H97" s="17">
        <v>76.2</v>
      </c>
      <c r="I97" s="17"/>
      <c r="J97" s="17">
        <f t="shared" si="7"/>
        <v>71.64</v>
      </c>
      <c r="K97" s="12"/>
    </row>
    <row r="98" spans="1:11" s="1" customFormat="1" ht="25.15" customHeight="1">
      <c r="A98" s="3" t="s">
        <v>338</v>
      </c>
      <c r="B98" s="6" t="s">
        <v>334</v>
      </c>
      <c r="C98" s="3" t="s">
        <v>339</v>
      </c>
      <c r="D98" s="6" t="s">
        <v>158</v>
      </c>
      <c r="E98" s="6" t="s">
        <v>35</v>
      </c>
      <c r="F98" s="7" t="s">
        <v>171</v>
      </c>
      <c r="G98" s="10">
        <v>60</v>
      </c>
      <c r="H98" s="17">
        <v>77.2</v>
      </c>
      <c r="I98" s="17"/>
      <c r="J98" s="17">
        <f t="shared" si="7"/>
        <v>70.319999999999993</v>
      </c>
      <c r="K98" s="12"/>
    </row>
    <row r="99" spans="1:11" s="1" customFormat="1" ht="25.15" customHeight="1">
      <c r="A99" s="3" t="s">
        <v>343</v>
      </c>
      <c r="B99" s="6" t="s">
        <v>337</v>
      </c>
      <c r="C99" s="3" t="s">
        <v>344</v>
      </c>
      <c r="D99" s="6" t="s">
        <v>158</v>
      </c>
      <c r="E99" s="6" t="s">
        <v>35</v>
      </c>
      <c r="F99" s="7" t="s">
        <v>171</v>
      </c>
      <c r="G99" s="10">
        <v>62.5</v>
      </c>
      <c r="H99" s="17">
        <v>74.400000000000006</v>
      </c>
      <c r="I99" s="17"/>
      <c r="J99" s="17">
        <f t="shared" si="7"/>
        <v>69.64</v>
      </c>
      <c r="K99" s="12"/>
    </row>
    <row r="100" spans="1:11" s="1" customFormat="1" ht="25.15" customHeight="1">
      <c r="A100" s="3" t="s">
        <v>346</v>
      </c>
      <c r="B100" s="6" t="s">
        <v>356</v>
      </c>
      <c r="C100" s="3" t="s">
        <v>347</v>
      </c>
      <c r="D100" s="6" t="s">
        <v>158</v>
      </c>
      <c r="E100" s="6" t="s">
        <v>273</v>
      </c>
      <c r="F100" s="7" t="s">
        <v>357</v>
      </c>
      <c r="G100" s="10">
        <v>61.7</v>
      </c>
      <c r="H100" s="17">
        <v>75.8</v>
      </c>
      <c r="I100" s="17"/>
      <c r="J100" s="17">
        <f t="shared" si="7"/>
        <v>70.16</v>
      </c>
      <c r="K100" s="13"/>
    </row>
    <row r="101" spans="1:11" s="1" customFormat="1" ht="25.15" customHeight="1">
      <c r="A101" s="3" t="s">
        <v>349</v>
      </c>
      <c r="B101" s="6" t="s">
        <v>157</v>
      </c>
      <c r="C101" s="3" t="s">
        <v>350</v>
      </c>
      <c r="D101" s="6" t="s">
        <v>158</v>
      </c>
      <c r="E101" s="6" t="s">
        <v>159</v>
      </c>
      <c r="F101" s="7" t="s">
        <v>160</v>
      </c>
      <c r="G101" s="10">
        <v>58.4</v>
      </c>
      <c r="H101" s="17">
        <v>76.2</v>
      </c>
      <c r="I101" s="17">
        <v>5</v>
      </c>
      <c r="J101" s="17">
        <f t="shared" si="7"/>
        <v>71.08</v>
      </c>
      <c r="K101" s="13" t="s">
        <v>378</v>
      </c>
    </row>
    <row r="102" spans="1:11" s="1" customFormat="1" ht="25.15" customHeight="1">
      <c r="A102" s="3" t="s">
        <v>354</v>
      </c>
      <c r="B102" s="6" t="s">
        <v>163</v>
      </c>
      <c r="C102" s="3" t="s">
        <v>355</v>
      </c>
      <c r="D102" s="6" t="s">
        <v>158</v>
      </c>
      <c r="E102" s="6" t="s">
        <v>159</v>
      </c>
      <c r="F102" s="7" t="s">
        <v>160</v>
      </c>
      <c r="G102" s="10">
        <v>50.7</v>
      </c>
      <c r="H102" s="17">
        <v>76.2</v>
      </c>
      <c r="I102" s="17"/>
      <c r="J102" s="17">
        <f t="shared" si="7"/>
        <v>66</v>
      </c>
      <c r="K102" s="12"/>
    </row>
    <row r="103" spans="1:11" s="1" customFormat="1" ht="25.15" customHeight="1">
      <c r="A103" s="3" t="s">
        <v>358</v>
      </c>
      <c r="B103" s="6" t="s">
        <v>288</v>
      </c>
      <c r="C103" s="3" t="s">
        <v>359</v>
      </c>
      <c r="D103" s="6" t="s">
        <v>158</v>
      </c>
      <c r="E103" s="6" t="s">
        <v>281</v>
      </c>
      <c r="F103" s="7" t="s">
        <v>289</v>
      </c>
      <c r="G103" s="10">
        <v>57.2</v>
      </c>
      <c r="H103" s="17">
        <v>78.400000000000006</v>
      </c>
      <c r="I103" s="17"/>
      <c r="J103" s="17">
        <f t="shared" ref="J103:J108" si="8">G103*0.4+H103*0.6</f>
        <v>69.92</v>
      </c>
      <c r="K103" s="12"/>
    </row>
    <row r="104" spans="1:11" s="1" customFormat="1" ht="25.15" customHeight="1">
      <c r="A104" s="3" t="s">
        <v>361</v>
      </c>
      <c r="B104" s="6" t="s">
        <v>200</v>
      </c>
      <c r="C104" s="3" t="s">
        <v>362</v>
      </c>
      <c r="D104" s="6" t="s">
        <v>158</v>
      </c>
      <c r="E104" s="6" t="s">
        <v>281</v>
      </c>
      <c r="F104" s="7" t="s">
        <v>289</v>
      </c>
      <c r="G104" s="10">
        <v>55.3</v>
      </c>
      <c r="H104" s="17">
        <v>77.8</v>
      </c>
      <c r="I104" s="17"/>
      <c r="J104" s="17">
        <f t="shared" si="8"/>
        <v>68.8</v>
      </c>
      <c r="K104" s="12"/>
    </row>
    <row r="105" spans="1:11" s="1" customFormat="1" ht="25.15" customHeight="1">
      <c r="A105" s="3" t="s">
        <v>364</v>
      </c>
      <c r="B105" s="6" t="s">
        <v>294</v>
      </c>
      <c r="C105" s="3" t="s">
        <v>365</v>
      </c>
      <c r="D105" s="6" t="s">
        <v>158</v>
      </c>
      <c r="E105" s="6" t="s">
        <v>281</v>
      </c>
      <c r="F105" s="7" t="s">
        <v>289</v>
      </c>
      <c r="G105" s="10">
        <v>57.7</v>
      </c>
      <c r="H105" s="17">
        <v>74.599999999999994</v>
      </c>
      <c r="I105" s="17"/>
      <c r="J105" s="17">
        <f t="shared" si="8"/>
        <v>67.84</v>
      </c>
      <c r="K105" s="12"/>
    </row>
    <row r="106" spans="1:11" s="1" customFormat="1" ht="25.15" customHeight="1">
      <c r="A106" s="3" t="s">
        <v>368</v>
      </c>
      <c r="B106" s="6" t="s">
        <v>326</v>
      </c>
      <c r="C106" s="3" t="s">
        <v>369</v>
      </c>
      <c r="D106" s="6" t="s">
        <v>158</v>
      </c>
      <c r="E106" s="6" t="s">
        <v>327</v>
      </c>
      <c r="F106" s="7" t="s">
        <v>328</v>
      </c>
      <c r="G106" s="10">
        <v>60.4</v>
      </c>
      <c r="H106" s="17">
        <v>83.8</v>
      </c>
      <c r="I106" s="17"/>
      <c r="J106" s="17">
        <f t="shared" si="8"/>
        <v>74.44</v>
      </c>
      <c r="K106" s="12"/>
    </row>
    <row r="107" spans="1:11" s="1" customFormat="1" ht="25.15" customHeight="1">
      <c r="A107" s="3" t="s">
        <v>371</v>
      </c>
      <c r="B107" s="6" t="s">
        <v>360</v>
      </c>
      <c r="C107" s="3" t="s">
        <v>372</v>
      </c>
      <c r="D107" s="6" t="s">
        <v>158</v>
      </c>
      <c r="E107" s="6" t="s">
        <v>327</v>
      </c>
      <c r="F107" s="7" t="s">
        <v>328</v>
      </c>
      <c r="G107" s="10">
        <v>60.6</v>
      </c>
      <c r="H107" s="17">
        <v>78.599999999999994</v>
      </c>
      <c r="I107" s="17"/>
      <c r="J107" s="17">
        <f t="shared" si="8"/>
        <v>71.400000000000006</v>
      </c>
      <c r="K107" s="12"/>
    </row>
    <row r="108" spans="1:11" s="1" customFormat="1" ht="21.6" customHeight="1">
      <c r="A108" s="3" t="s">
        <v>374</v>
      </c>
      <c r="B108" s="6" t="s">
        <v>363</v>
      </c>
      <c r="C108" s="3" t="s">
        <v>375</v>
      </c>
      <c r="D108" s="6" t="s">
        <v>158</v>
      </c>
      <c r="E108" s="6" t="s">
        <v>327</v>
      </c>
      <c r="F108" s="7" t="s">
        <v>328</v>
      </c>
      <c r="G108" s="10">
        <v>50.8</v>
      </c>
      <c r="H108" s="17">
        <v>74.599999999999994</v>
      </c>
      <c r="I108" s="17"/>
      <c r="J108" s="17">
        <f t="shared" si="8"/>
        <v>65.08</v>
      </c>
      <c r="K108" s="12"/>
    </row>
  </sheetData>
  <sortState ref="B3:V108">
    <sortCondition ref="F3:F108"/>
  </sortState>
  <mergeCells count="1">
    <mergeCell ref="A1:K1"/>
  </mergeCells>
  <phoneticPr fontId="8" type="noConversion"/>
  <printOptions horizontalCentered="1"/>
  <pageMargins left="0.47" right="0.23" top="0.66929133858267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随县卫生健康局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cp:lastPrinted>2021-03-09T03:06:32Z</cp:lastPrinted>
  <dcterms:created xsi:type="dcterms:W3CDTF">2020-12-18T01:42:00Z</dcterms:created>
  <dcterms:modified xsi:type="dcterms:W3CDTF">2021-03-09T03:09:47Z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