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9" r:id="rId1"/>
  </sheets>
  <calcPr calcId="144525"/>
</workbook>
</file>

<file path=xl/sharedStrings.xml><?xml version="1.0" encoding="utf-8"?>
<sst xmlns="http://schemas.openxmlformats.org/spreadsheetml/2006/main" count="193" uniqueCount="95">
  <si>
    <t>随县繁花文化传媒有限公司2021年公开招聘工作人员报考人员综合成绩表</t>
  </si>
  <si>
    <t>准考证号</t>
  </si>
  <si>
    <t>姓名</t>
  </si>
  <si>
    <t>性别</t>
  </si>
  <si>
    <t>身份证号</t>
  </si>
  <si>
    <t>报考岗位</t>
  </si>
  <si>
    <t>笔试分数</t>
  </si>
  <si>
    <t>笔试折后分数</t>
  </si>
  <si>
    <t>面试分数</t>
  </si>
  <si>
    <t>面试折后分数</t>
  </si>
  <si>
    <t>实操分数</t>
  </si>
  <si>
    <t>实操折后分数40%</t>
  </si>
  <si>
    <t>综合成绩</t>
  </si>
  <si>
    <t>排序</t>
  </si>
  <si>
    <t>靳文姝</t>
  </si>
  <si>
    <t>女</t>
  </si>
  <si>
    <t>421302********2323</t>
  </si>
  <si>
    <t>播音主持</t>
  </si>
  <si>
    <t>杨阳</t>
  </si>
  <si>
    <t>421302********1000</t>
  </si>
  <si>
    <t>任姿颖</t>
  </si>
  <si>
    <t>421302********8185</t>
  </si>
  <si>
    <t>熊可昕</t>
  </si>
  <si>
    <t>421302********0022</t>
  </si>
  <si>
    <t>何静雯</t>
  </si>
  <si>
    <t>429001********2320</t>
  </si>
  <si>
    <t>余婷婷</t>
  </si>
  <si>
    <t>429001********6828</t>
  </si>
  <si>
    <t>新媒体编辑</t>
  </si>
  <si>
    <t>朱金加</t>
  </si>
  <si>
    <t>男</t>
  </si>
  <si>
    <t>429001********769X</t>
  </si>
  <si>
    <t>李紫玥</t>
  </si>
  <si>
    <t>421302********0027</t>
  </si>
  <si>
    <t>黄程浩</t>
  </si>
  <si>
    <t>429001********0039</t>
  </si>
  <si>
    <t>缺考</t>
  </si>
  <si>
    <t>刘玥儿</t>
  </si>
  <si>
    <t>421302********6123</t>
  </si>
  <si>
    <t>杨卢星宇</t>
  </si>
  <si>
    <t>421302********0049</t>
  </si>
  <si>
    <t>王令</t>
  </si>
  <si>
    <t>421302********7675</t>
  </si>
  <si>
    <t>市场运营策划</t>
  </si>
  <si>
    <t>石媛媛</t>
  </si>
  <si>
    <t>429001********558X</t>
  </si>
  <si>
    <t>陈鑫</t>
  </si>
  <si>
    <t>429001********6331</t>
  </si>
  <si>
    <t>后玉雪</t>
  </si>
  <si>
    <t>421302********4980</t>
  </si>
  <si>
    <t>严爽</t>
  </si>
  <si>
    <t>429001********7223</t>
  </si>
  <si>
    <t>史含升</t>
  </si>
  <si>
    <t>429001********0013</t>
  </si>
  <si>
    <t>李聪颖</t>
  </si>
  <si>
    <t>429001********2975</t>
  </si>
  <si>
    <t>艾霄龙</t>
  </si>
  <si>
    <t>429001********0412</t>
  </si>
  <si>
    <t>赵琪</t>
  </si>
  <si>
    <t>421302********3325</t>
  </si>
  <si>
    <t>财务会计</t>
  </si>
  <si>
    <t>揭莹秋</t>
  </si>
  <si>
    <t>429001********0022</t>
  </si>
  <si>
    <t>魏春霞</t>
  </si>
  <si>
    <t>421302********8420</t>
  </si>
  <si>
    <t>鲁润</t>
  </si>
  <si>
    <t>421302********868X</t>
  </si>
  <si>
    <t>邓婉秋</t>
  </si>
  <si>
    <t>429001********2349</t>
  </si>
  <si>
    <t>姜玥媛</t>
  </si>
  <si>
    <t>429001********2326</t>
  </si>
  <si>
    <t>杨昆</t>
  </si>
  <si>
    <t>421302********0831</t>
  </si>
  <si>
    <t>吴倩</t>
  </si>
  <si>
    <t>421302********846X</t>
  </si>
  <si>
    <t>朱倩</t>
  </si>
  <si>
    <t>421302********1684</t>
  </si>
  <si>
    <t>李彩梦</t>
  </si>
  <si>
    <t>429001********2129</t>
  </si>
  <si>
    <t>杜秋阳</t>
  </si>
  <si>
    <t>429001********001X</t>
  </si>
  <si>
    <t>平面设计</t>
  </si>
  <si>
    <t>李力</t>
  </si>
  <si>
    <t>421302********4979</t>
  </si>
  <si>
    <t>刘文辉</t>
  </si>
  <si>
    <t>429006********2430</t>
  </si>
  <si>
    <t>黄陈俊杰</t>
  </si>
  <si>
    <t>421302********3327</t>
  </si>
  <si>
    <t>影视后期制作</t>
  </si>
  <si>
    <t>肖毓琳</t>
  </si>
  <si>
    <t>421302********0826</t>
  </si>
  <si>
    <t>包任艺</t>
  </si>
  <si>
    <t>429001********0049</t>
  </si>
  <si>
    <t>陈晓萱</t>
  </si>
  <si>
    <t>429001********6326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</si>
</sst>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sz val="14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 wrapText="1"/>
    </xf>
    <xf numFmtId="9" fontId="4" fillId="2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6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workbookViewId="0">
      <selection activeCell="A1" sqref="A1:O1"/>
    </sheetView>
  </sheetViews>
  <sheetFormatPr defaultColWidth="9" defaultRowHeight="13.5"/>
  <cols>
    <col min="1" max="1" width="12.375" style="3" customWidth="1"/>
    <col min="2" max="2" width="14.375" style="3" customWidth="1"/>
    <col min="3" max="3" width="6.75" style="3" customWidth="1"/>
    <col min="4" max="4" width="25.875" style="3" customWidth="1"/>
    <col min="5" max="5" width="18.625" style="3" customWidth="1"/>
    <col min="6" max="8" width="8.625" style="4" customWidth="1"/>
    <col min="9" max="13" width="8.625" style="3" customWidth="1"/>
    <col min="14" max="14" width="8.625" style="5" customWidth="1"/>
    <col min="15" max="15" width="11.25" style="3" customWidth="1"/>
    <col min="16" max="16384" width="9" style="3"/>
  </cols>
  <sheetData>
    <row r="1" ht="65.1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42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1"/>
      <c r="I2" s="7" t="s">
        <v>8</v>
      </c>
      <c r="J2" s="19" t="s">
        <v>9</v>
      </c>
      <c r="K2" s="20"/>
      <c r="L2" s="7" t="s">
        <v>10</v>
      </c>
      <c r="M2" s="7" t="s">
        <v>11</v>
      </c>
      <c r="N2" s="7" t="s">
        <v>12</v>
      </c>
      <c r="O2" s="8" t="s">
        <v>13</v>
      </c>
    </row>
    <row r="3" s="1" customFormat="1" ht="42" customHeight="1" spans="1:15">
      <c r="A3" s="12"/>
      <c r="B3" s="12"/>
      <c r="C3" s="12"/>
      <c r="D3" s="12"/>
      <c r="E3" s="13"/>
      <c r="F3" s="14"/>
      <c r="G3" s="15">
        <v>0.3</v>
      </c>
      <c r="H3" s="15">
        <v>0.4</v>
      </c>
      <c r="I3" s="12"/>
      <c r="J3" s="15">
        <v>0.3</v>
      </c>
      <c r="K3" s="15">
        <v>0.6</v>
      </c>
      <c r="L3" s="12"/>
      <c r="M3" s="12"/>
      <c r="N3" s="12"/>
      <c r="O3" s="13"/>
    </row>
    <row r="4" s="2" customFormat="1" ht="30" customHeight="1" spans="1:15">
      <c r="A4" s="16">
        <v>20210105</v>
      </c>
      <c r="B4" s="16" t="s">
        <v>14</v>
      </c>
      <c r="C4" s="16" t="s">
        <v>15</v>
      </c>
      <c r="D4" s="17" t="s">
        <v>16</v>
      </c>
      <c r="E4" s="16" t="s">
        <v>17</v>
      </c>
      <c r="F4" s="18"/>
      <c r="G4" s="18"/>
      <c r="H4" s="18"/>
      <c r="I4" s="16">
        <v>80.2</v>
      </c>
      <c r="J4" s="16"/>
      <c r="K4" s="16"/>
      <c r="L4" s="16"/>
      <c r="M4" s="16"/>
      <c r="N4" s="21">
        <v>80.2</v>
      </c>
      <c r="O4" s="16">
        <v>1</v>
      </c>
    </row>
    <row r="5" s="2" customFormat="1" ht="30" customHeight="1" spans="1:15">
      <c r="A5" s="16">
        <v>20210104</v>
      </c>
      <c r="B5" s="16" t="s">
        <v>18</v>
      </c>
      <c r="C5" s="16" t="s">
        <v>15</v>
      </c>
      <c r="D5" s="17" t="s">
        <v>19</v>
      </c>
      <c r="E5" s="16" t="s">
        <v>17</v>
      </c>
      <c r="F5" s="18"/>
      <c r="G5" s="18"/>
      <c r="H5" s="18"/>
      <c r="I5" s="16">
        <v>76.4</v>
      </c>
      <c r="J5" s="16"/>
      <c r="K5" s="16"/>
      <c r="L5" s="16"/>
      <c r="M5" s="16"/>
      <c r="N5" s="21">
        <v>76.4</v>
      </c>
      <c r="O5" s="16">
        <v>2</v>
      </c>
    </row>
    <row r="6" s="2" customFormat="1" ht="30" customHeight="1" spans="1:15">
      <c r="A6" s="16">
        <v>20210101</v>
      </c>
      <c r="B6" s="16" t="s">
        <v>20</v>
      </c>
      <c r="C6" s="16" t="s">
        <v>15</v>
      </c>
      <c r="D6" s="17" t="s">
        <v>21</v>
      </c>
      <c r="E6" s="16" t="s">
        <v>17</v>
      </c>
      <c r="F6" s="18"/>
      <c r="G6" s="18"/>
      <c r="H6" s="18"/>
      <c r="I6" s="22">
        <v>66.1</v>
      </c>
      <c r="J6" s="22"/>
      <c r="K6" s="22"/>
      <c r="L6" s="16"/>
      <c r="M6" s="16"/>
      <c r="N6" s="23">
        <v>66.1</v>
      </c>
      <c r="O6" s="24">
        <v>3</v>
      </c>
    </row>
    <row r="7" ht="30" customHeight="1" spans="1:15">
      <c r="A7" s="16">
        <v>20210103</v>
      </c>
      <c r="B7" s="16" t="s">
        <v>22</v>
      </c>
      <c r="C7" s="16" t="s">
        <v>15</v>
      </c>
      <c r="D7" s="17" t="s">
        <v>23</v>
      </c>
      <c r="E7" s="16" t="s">
        <v>17</v>
      </c>
      <c r="F7" s="18"/>
      <c r="G7" s="18"/>
      <c r="H7" s="18"/>
      <c r="I7" s="18">
        <v>54.4</v>
      </c>
      <c r="J7" s="18"/>
      <c r="K7" s="18"/>
      <c r="L7" s="18"/>
      <c r="M7" s="18"/>
      <c r="N7" s="25">
        <v>54.4</v>
      </c>
      <c r="O7" s="24">
        <v>4</v>
      </c>
    </row>
    <row r="8" ht="30" customHeight="1" spans="1:15">
      <c r="A8" s="16">
        <v>20210102</v>
      </c>
      <c r="B8" s="16" t="s">
        <v>24</v>
      </c>
      <c r="C8" s="16" t="s">
        <v>15</v>
      </c>
      <c r="D8" s="17" t="s">
        <v>25</v>
      </c>
      <c r="E8" s="16" t="s">
        <v>17</v>
      </c>
      <c r="F8" s="18"/>
      <c r="G8" s="18"/>
      <c r="H8" s="18"/>
      <c r="I8" s="22">
        <v>0</v>
      </c>
      <c r="J8" s="22"/>
      <c r="K8" s="22"/>
      <c r="L8" s="16"/>
      <c r="M8" s="16"/>
      <c r="N8" s="23">
        <v>0</v>
      </c>
      <c r="O8" s="24">
        <v>5</v>
      </c>
    </row>
    <row r="9" s="2" customFormat="1" ht="30" customHeight="1" spans="1:15">
      <c r="A9" s="16">
        <v>20210110</v>
      </c>
      <c r="B9" s="16" t="s">
        <v>26</v>
      </c>
      <c r="C9" s="16" t="s">
        <v>15</v>
      </c>
      <c r="D9" s="17" t="s">
        <v>27</v>
      </c>
      <c r="E9" s="16" t="s">
        <v>28</v>
      </c>
      <c r="F9" s="18">
        <v>77</v>
      </c>
      <c r="G9" s="18">
        <f>F9*30%</f>
        <v>23.1</v>
      </c>
      <c r="H9" s="18"/>
      <c r="I9" s="22">
        <v>82.5</v>
      </c>
      <c r="J9" s="22">
        <f>I9*30%</f>
        <v>24.75</v>
      </c>
      <c r="K9" s="22"/>
      <c r="L9" s="16">
        <v>79.6</v>
      </c>
      <c r="M9" s="16">
        <f>L9*40%</f>
        <v>31.84</v>
      </c>
      <c r="N9" s="21">
        <f>F9*30%+I9*30%+L9*40%</f>
        <v>79.69</v>
      </c>
      <c r="O9" s="24">
        <v>1</v>
      </c>
    </row>
    <row r="10" s="2" customFormat="1" ht="30" customHeight="1" spans="1:15">
      <c r="A10" s="16">
        <v>20210106</v>
      </c>
      <c r="B10" s="16" t="s">
        <v>29</v>
      </c>
      <c r="C10" s="16" t="s">
        <v>30</v>
      </c>
      <c r="D10" s="17" t="s">
        <v>31</v>
      </c>
      <c r="E10" s="16" t="s">
        <v>28</v>
      </c>
      <c r="F10" s="18">
        <v>76</v>
      </c>
      <c r="G10" s="18">
        <f t="shared" ref="G10:G12" si="0">F10*30%</f>
        <v>22.8</v>
      </c>
      <c r="H10" s="18"/>
      <c r="I10" s="22">
        <v>54.9</v>
      </c>
      <c r="J10" s="22">
        <f t="shared" ref="J10:J11" si="1">I10*30%</f>
        <v>16.47</v>
      </c>
      <c r="K10" s="22"/>
      <c r="L10" s="16">
        <v>87.7</v>
      </c>
      <c r="M10" s="16">
        <f t="shared" ref="M10:M12" si="2">L10*40%</f>
        <v>35.08</v>
      </c>
      <c r="N10" s="21">
        <f>F10*30%+I10*30%+L10*40%</f>
        <v>74.35</v>
      </c>
      <c r="O10" s="24">
        <v>2</v>
      </c>
    </row>
    <row r="11" s="2" customFormat="1" ht="30" customHeight="1" spans="1:15">
      <c r="A11" s="16">
        <v>20210111</v>
      </c>
      <c r="B11" s="16" t="s">
        <v>32</v>
      </c>
      <c r="C11" s="16" t="s">
        <v>15</v>
      </c>
      <c r="D11" s="17" t="s">
        <v>33</v>
      </c>
      <c r="E11" s="16" t="s">
        <v>28</v>
      </c>
      <c r="F11" s="18">
        <v>64</v>
      </c>
      <c r="G11" s="18">
        <f t="shared" si="0"/>
        <v>19.2</v>
      </c>
      <c r="H11" s="18"/>
      <c r="I11" s="22">
        <v>52</v>
      </c>
      <c r="J11" s="22">
        <f t="shared" si="1"/>
        <v>15.6</v>
      </c>
      <c r="K11" s="22"/>
      <c r="L11" s="16">
        <v>69</v>
      </c>
      <c r="M11" s="16">
        <f t="shared" si="2"/>
        <v>27.6</v>
      </c>
      <c r="N11" s="21">
        <f>F11*30%+I11*30%+L11*40%</f>
        <v>62.4</v>
      </c>
      <c r="O11" s="24">
        <v>3</v>
      </c>
    </row>
    <row r="12" s="2" customFormat="1" ht="30" customHeight="1" spans="1:15">
      <c r="A12" s="16">
        <v>20210109</v>
      </c>
      <c r="B12" s="16" t="s">
        <v>34</v>
      </c>
      <c r="C12" s="16" t="s">
        <v>30</v>
      </c>
      <c r="D12" s="17" t="s">
        <v>35</v>
      </c>
      <c r="E12" s="16" t="s">
        <v>28</v>
      </c>
      <c r="F12" s="18">
        <v>35</v>
      </c>
      <c r="G12" s="18">
        <f t="shared" si="0"/>
        <v>10.5</v>
      </c>
      <c r="H12" s="18"/>
      <c r="I12" s="22" t="s">
        <v>36</v>
      </c>
      <c r="J12" s="22">
        <v>0</v>
      </c>
      <c r="K12" s="22"/>
      <c r="L12" s="16">
        <v>55.3</v>
      </c>
      <c r="M12" s="16">
        <f t="shared" si="2"/>
        <v>22.12</v>
      </c>
      <c r="N12" s="21">
        <v>32.62</v>
      </c>
      <c r="O12" s="24">
        <v>4</v>
      </c>
    </row>
    <row r="13" s="2" customFormat="1" ht="30" customHeight="1" spans="1:15">
      <c r="A13" s="16">
        <v>20210107</v>
      </c>
      <c r="B13" s="16" t="s">
        <v>37</v>
      </c>
      <c r="C13" s="16" t="s">
        <v>15</v>
      </c>
      <c r="D13" s="17" t="s">
        <v>38</v>
      </c>
      <c r="E13" s="16" t="s">
        <v>28</v>
      </c>
      <c r="F13" s="18" t="s">
        <v>36</v>
      </c>
      <c r="G13" s="18"/>
      <c r="H13" s="18"/>
      <c r="I13" s="18" t="s">
        <v>36</v>
      </c>
      <c r="J13" s="18"/>
      <c r="K13" s="18"/>
      <c r="L13" s="18" t="s">
        <v>36</v>
      </c>
      <c r="M13" s="18"/>
      <c r="N13" s="21" t="s">
        <v>36</v>
      </c>
      <c r="O13" s="24">
        <v>5</v>
      </c>
    </row>
    <row r="14" s="2" customFormat="1" ht="30" customHeight="1" spans="1:15">
      <c r="A14" s="16">
        <v>20210108</v>
      </c>
      <c r="B14" s="16" t="s">
        <v>39</v>
      </c>
      <c r="C14" s="16" t="s">
        <v>15</v>
      </c>
      <c r="D14" s="17" t="s">
        <v>40</v>
      </c>
      <c r="E14" s="16" t="s">
        <v>28</v>
      </c>
      <c r="F14" s="18" t="s">
        <v>36</v>
      </c>
      <c r="G14" s="18"/>
      <c r="H14" s="18"/>
      <c r="I14" s="18" t="s">
        <v>36</v>
      </c>
      <c r="J14" s="18"/>
      <c r="K14" s="18"/>
      <c r="L14" s="18" t="s">
        <v>36</v>
      </c>
      <c r="M14" s="18"/>
      <c r="N14" s="21" t="s">
        <v>36</v>
      </c>
      <c r="O14" s="24">
        <v>5</v>
      </c>
    </row>
    <row r="15" s="2" customFormat="1" ht="30" customHeight="1" spans="1:15">
      <c r="A15" s="16">
        <v>20210117</v>
      </c>
      <c r="B15" s="16" t="s">
        <v>41</v>
      </c>
      <c r="C15" s="16" t="s">
        <v>30</v>
      </c>
      <c r="D15" s="17" t="s">
        <v>42</v>
      </c>
      <c r="E15" s="16" t="s">
        <v>43</v>
      </c>
      <c r="F15" s="18">
        <v>74</v>
      </c>
      <c r="G15" s="18"/>
      <c r="H15" s="18">
        <f>F15*40%</f>
        <v>29.6</v>
      </c>
      <c r="I15" s="22">
        <v>85.2</v>
      </c>
      <c r="J15" s="22"/>
      <c r="K15" s="22">
        <f>I15*60%</f>
        <v>51.12</v>
      </c>
      <c r="L15" s="16"/>
      <c r="M15" s="16"/>
      <c r="N15" s="21">
        <f t="shared" ref="N15:N21" si="3">F15*40%+I15*60%</f>
        <v>80.72</v>
      </c>
      <c r="O15" s="24">
        <v>1</v>
      </c>
    </row>
    <row r="16" s="2" customFormat="1" ht="30" customHeight="1" spans="1:15">
      <c r="A16" s="16">
        <v>20210116</v>
      </c>
      <c r="B16" s="16" t="s">
        <v>44</v>
      </c>
      <c r="C16" s="16" t="s">
        <v>15</v>
      </c>
      <c r="D16" s="17" t="s">
        <v>45</v>
      </c>
      <c r="E16" s="16" t="s">
        <v>43</v>
      </c>
      <c r="F16" s="18">
        <v>76.5</v>
      </c>
      <c r="G16" s="18"/>
      <c r="H16" s="18">
        <f t="shared" ref="H16:H27" si="4">F16*40%</f>
        <v>30.6</v>
      </c>
      <c r="I16" s="22">
        <v>75.8</v>
      </c>
      <c r="J16" s="22"/>
      <c r="K16" s="22">
        <f t="shared" ref="K16:K27" si="5">I16*60%</f>
        <v>45.48</v>
      </c>
      <c r="L16" s="16"/>
      <c r="M16" s="16"/>
      <c r="N16" s="21">
        <f t="shared" si="3"/>
        <v>76.08</v>
      </c>
      <c r="O16" s="24">
        <v>2</v>
      </c>
    </row>
    <row r="17" s="2" customFormat="1" ht="30" customHeight="1" spans="1:15">
      <c r="A17" s="16">
        <v>20210118</v>
      </c>
      <c r="B17" s="16" t="s">
        <v>46</v>
      </c>
      <c r="C17" s="16" t="s">
        <v>30</v>
      </c>
      <c r="D17" s="17" t="s">
        <v>47</v>
      </c>
      <c r="E17" s="16" t="s">
        <v>43</v>
      </c>
      <c r="F17" s="18">
        <v>70</v>
      </c>
      <c r="G17" s="18"/>
      <c r="H17" s="18">
        <f t="shared" si="4"/>
        <v>28</v>
      </c>
      <c r="I17" s="22">
        <v>69.5</v>
      </c>
      <c r="J17" s="22"/>
      <c r="K17" s="22">
        <f t="shared" si="5"/>
        <v>41.7</v>
      </c>
      <c r="L17" s="16"/>
      <c r="M17" s="16"/>
      <c r="N17" s="21">
        <f t="shared" si="3"/>
        <v>69.7</v>
      </c>
      <c r="O17" s="24">
        <v>3</v>
      </c>
    </row>
    <row r="18" s="2" customFormat="1" ht="30" customHeight="1" spans="1:15">
      <c r="A18" s="16">
        <v>20210123</v>
      </c>
      <c r="B18" s="16" t="s">
        <v>48</v>
      </c>
      <c r="C18" s="16" t="s">
        <v>15</v>
      </c>
      <c r="D18" s="17" t="s">
        <v>49</v>
      </c>
      <c r="E18" s="16" t="s">
        <v>43</v>
      </c>
      <c r="F18" s="18">
        <v>73.5</v>
      </c>
      <c r="G18" s="18"/>
      <c r="H18" s="18">
        <f t="shared" si="4"/>
        <v>29.4</v>
      </c>
      <c r="I18" s="22">
        <v>64.6</v>
      </c>
      <c r="J18" s="22"/>
      <c r="K18" s="22">
        <f t="shared" si="5"/>
        <v>38.76</v>
      </c>
      <c r="L18" s="16"/>
      <c r="M18" s="16"/>
      <c r="N18" s="21">
        <f t="shared" si="3"/>
        <v>68.16</v>
      </c>
      <c r="O18" s="24">
        <v>4</v>
      </c>
    </row>
    <row r="19" s="2" customFormat="1" ht="30" customHeight="1" spans="1:15">
      <c r="A19" s="16">
        <v>20210122</v>
      </c>
      <c r="B19" s="16" t="s">
        <v>50</v>
      </c>
      <c r="C19" s="16" t="s">
        <v>15</v>
      </c>
      <c r="D19" s="17" t="s">
        <v>51</v>
      </c>
      <c r="E19" s="16" t="s">
        <v>43</v>
      </c>
      <c r="F19" s="18">
        <v>66.5</v>
      </c>
      <c r="G19" s="18"/>
      <c r="H19" s="18">
        <f t="shared" si="4"/>
        <v>26.6</v>
      </c>
      <c r="I19" s="22">
        <v>50</v>
      </c>
      <c r="J19" s="22"/>
      <c r="K19" s="22">
        <f t="shared" si="5"/>
        <v>30</v>
      </c>
      <c r="L19" s="16"/>
      <c r="M19" s="16"/>
      <c r="N19" s="21">
        <f t="shared" si="3"/>
        <v>56.6</v>
      </c>
      <c r="O19" s="24">
        <v>5</v>
      </c>
    </row>
    <row r="20" s="2" customFormat="1" ht="30" customHeight="1" spans="1:15">
      <c r="A20" s="16">
        <v>20210119</v>
      </c>
      <c r="B20" s="16" t="s">
        <v>52</v>
      </c>
      <c r="C20" s="16" t="s">
        <v>30</v>
      </c>
      <c r="D20" s="17" t="s">
        <v>53</v>
      </c>
      <c r="E20" s="16" t="s">
        <v>43</v>
      </c>
      <c r="F20" s="18">
        <v>55</v>
      </c>
      <c r="G20" s="18"/>
      <c r="H20" s="18">
        <f t="shared" si="4"/>
        <v>22</v>
      </c>
      <c r="I20" s="22">
        <v>51.9</v>
      </c>
      <c r="J20" s="22"/>
      <c r="K20" s="22">
        <f t="shared" si="5"/>
        <v>31.14</v>
      </c>
      <c r="L20" s="16"/>
      <c r="M20" s="16"/>
      <c r="N20" s="21">
        <f t="shared" si="3"/>
        <v>53.14</v>
      </c>
      <c r="O20" s="24">
        <v>6</v>
      </c>
    </row>
    <row r="21" s="2" customFormat="1" ht="30" customHeight="1" spans="1:15">
      <c r="A21" s="16">
        <v>20210121</v>
      </c>
      <c r="B21" s="16" t="s">
        <v>54</v>
      </c>
      <c r="C21" s="16" t="s">
        <v>30</v>
      </c>
      <c r="D21" s="17" t="s">
        <v>55</v>
      </c>
      <c r="E21" s="16" t="s">
        <v>43</v>
      </c>
      <c r="F21" s="18">
        <v>52.5</v>
      </c>
      <c r="G21" s="18"/>
      <c r="H21" s="18">
        <f t="shared" si="4"/>
        <v>21</v>
      </c>
      <c r="I21" s="22">
        <v>42.4</v>
      </c>
      <c r="J21" s="22"/>
      <c r="K21" s="22">
        <f t="shared" si="5"/>
        <v>25.44</v>
      </c>
      <c r="L21" s="16"/>
      <c r="M21" s="16"/>
      <c r="N21" s="21">
        <f t="shared" si="3"/>
        <v>46.44</v>
      </c>
      <c r="O21" s="24">
        <v>7</v>
      </c>
    </row>
    <row r="22" s="2" customFormat="1" ht="30" customHeight="1" spans="1:15">
      <c r="A22" s="16">
        <v>20210120</v>
      </c>
      <c r="B22" s="16" t="s">
        <v>56</v>
      </c>
      <c r="C22" s="16" t="s">
        <v>30</v>
      </c>
      <c r="D22" s="17" t="s">
        <v>57</v>
      </c>
      <c r="E22" s="16" t="s">
        <v>43</v>
      </c>
      <c r="F22" s="18" t="s">
        <v>36</v>
      </c>
      <c r="G22" s="18"/>
      <c r="H22" s="18"/>
      <c r="I22" s="18" t="s">
        <v>36</v>
      </c>
      <c r="J22" s="18"/>
      <c r="K22" s="18"/>
      <c r="L22" s="16"/>
      <c r="M22" s="16"/>
      <c r="N22" s="21" t="s">
        <v>36</v>
      </c>
      <c r="O22" s="24">
        <v>8</v>
      </c>
    </row>
    <row r="23" s="2" customFormat="1" ht="30" customHeight="1" spans="1:15">
      <c r="A23" s="16">
        <v>20210128</v>
      </c>
      <c r="B23" s="16" t="s">
        <v>58</v>
      </c>
      <c r="C23" s="16" t="s">
        <v>15</v>
      </c>
      <c r="D23" s="17" t="s">
        <v>59</v>
      </c>
      <c r="E23" s="16" t="s">
        <v>60</v>
      </c>
      <c r="F23" s="18">
        <v>76.5</v>
      </c>
      <c r="G23" s="18"/>
      <c r="H23" s="18">
        <f t="shared" si="4"/>
        <v>30.6</v>
      </c>
      <c r="I23" s="22">
        <v>69.1</v>
      </c>
      <c r="J23" s="22"/>
      <c r="K23" s="22">
        <f t="shared" si="5"/>
        <v>41.46</v>
      </c>
      <c r="L23" s="16"/>
      <c r="M23" s="16"/>
      <c r="N23" s="21">
        <f>F23*40%+I23*60%</f>
        <v>72.06</v>
      </c>
      <c r="O23" s="24">
        <v>1</v>
      </c>
    </row>
    <row r="24" s="2" customFormat="1" ht="30" customHeight="1" spans="1:15">
      <c r="A24" s="16">
        <v>20210130</v>
      </c>
      <c r="B24" s="16" t="s">
        <v>61</v>
      </c>
      <c r="C24" s="16" t="s">
        <v>15</v>
      </c>
      <c r="D24" s="17" t="s">
        <v>62</v>
      </c>
      <c r="E24" s="16" t="s">
        <v>60</v>
      </c>
      <c r="F24" s="18">
        <v>68</v>
      </c>
      <c r="G24" s="18"/>
      <c r="H24" s="18">
        <f t="shared" si="4"/>
        <v>27.2</v>
      </c>
      <c r="I24" s="22">
        <v>57.5</v>
      </c>
      <c r="J24" s="22"/>
      <c r="K24" s="22">
        <f t="shared" si="5"/>
        <v>34.5</v>
      </c>
      <c r="L24" s="16"/>
      <c r="M24" s="16"/>
      <c r="N24" s="21">
        <f>F24*40%+I24*60%</f>
        <v>61.7</v>
      </c>
      <c r="O24" s="24">
        <v>2</v>
      </c>
    </row>
    <row r="25" s="2" customFormat="1" ht="30" customHeight="1" spans="1:15">
      <c r="A25" s="16">
        <v>20210131</v>
      </c>
      <c r="B25" s="16" t="s">
        <v>63</v>
      </c>
      <c r="C25" s="16" t="s">
        <v>15</v>
      </c>
      <c r="D25" s="17" t="s">
        <v>64</v>
      </c>
      <c r="E25" s="16" t="s">
        <v>60</v>
      </c>
      <c r="F25" s="18">
        <v>70</v>
      </c>
      <c r="G25" s="18"/>
      <c r="H25" s="18">
        <f t="shared" si="4"/>
        <v>28</v>
      </c>
      <c r="I25" s="22">
        <v>54.5</v>
      </c>
      <c r="J25" s="22"/>
      <c r="K25" s="22">
        <f t="shared" si="5"/>
        <v>32.7</v>
      </c>
      <c r="L25" s="16"/>
      <c r="M25" s="16"/>
      <c r="N25" s="21">
        <f>F25*40%+I25*60%</f>
        <v>60.7</v>
      </c>
      <c r="O25" s="24">
        <v>3</v>
      </c>
    </row>
    <row r="26" s="2" customFormat="1" ht="30" customHeight="1" spans="1:15">
      <c r="A26" s="16">
        <v>20210133</v>
      </c>
      <c r="B26" s="16" t="s">
        <v>65</v>
      </c>
      <c r="C26" s="16" t="s">
        <v>15</v>
      </c>
      <c r="D26" s="17" t="s">
        <v>66</v>
      </c>
      <c r="E26" s="16" t="s">
        <v>60</v>
      </c>
      <c r="F26" s="18">
        <v>54</v>
      </c>
      <c r="G26" s="18"/>
      <c r="H26" s="18">
        <f t="shared" si="4"/>
        <v>21.6</v>
      </c>
      <c r="I26" s="22">
        <v>61.9</v>
      </c>
      <c r="J26" s="22"/>
      <c r="K26" s="22">
        <f t="shared" si="5"/>
        <v>37.14</v>
      </c>
      <c r="L26" s="16"/>
      <c r="M26" s="16"/>
      <c r="N26" s="21">
        <f>F26*40%+I26*60%</f>
        <v>58.74</v>
      </c>
      <c r="O26" s="24">
        <v>4</v>
      </c>
    </row>
    <row r="27" s="2" customFormat="1" ht="30" customHeight="1" spans="1:15">
      <c r="A27" s="16">
        <v>20210127</v>
      </c>
      <c r="B27" s="16" t="s">
        <v>67</v>
      </c>
      <c r="C27" s="16" t="s">
        <v>15</v>
      </c>
      <c r="D27" s="17" t="s">
        <v>68</v>
      </c>
      <c r="E27" s="16" t="s">
        <v>60</v>
      </c>
      <c r="F27" s="18">
        <v>49</v>
      </c>
      <c r="G27" s="18"/>
      <c r="H27" s="18">
        <f t="shared" si="4"/>
        <v>19.6</v>
      </c>
      <c r="I27" s="22">
        <v>0</v>
      </c>
      <c r="J27" s="22"/>
      <c r="K27" s="22">
        <f t="shared" si="5"/>
        <v>0</v>
      </c>
      <c r="L27" s="16"/>
      <c r="M27" s="16"/>
      <c r="N27" s="21">
        <f>F27*40%+I27*60%</f>
        <v>19.6</v>
      </c>
      <c r="O27" s="24">
        <v>5</v>
      </c>
    </row>
    <row r="28" s="2" customFormat="1" ht="30" customHeight="1" spans="1:15">
      <c r="A28" s="16">
        <v>20210124</v>
      </c>
      <c r="B28" s="16" t="s">
        <v>69</v>
      </c>
      <c r="C28" s="16" t="s">
        <v>15</v>
      </c>
      <c r="D28" s="17" t="s">
        <v>70</v>
      </c>
      <c r="E28" s="16" t="s">
        <v>60</v>
      </c>
      <c r="F28" s="18" t="s">
        <v>36</v>
      </c>
      <c r="G28" s="18"/>
      <c r="H28" s="18"/>
      <c r="I28" s="18" t="s">
        <v>36</v>
      </c>
      <c r="J28" s="18"/>
      <c r="K28" s="18"/>
      <c r="L28" s="16"/>
      <c r="M28" s="16"/>
      <c r="N28" s="25" t="s">
        <v>36</v>
      </c>
      <c r="O28" s="24">
        <v>6</v>
      </c>
    </row>
    <row r="29" s="2" customFormat="1" ht="30" customHeight="1" spans="1:15">
      <c r="A29" s="16">
        <v>20210125</v>
      </c>
      <c r="B29" s="16" t="s">
        <v>71</v>
      </c>
      <c r="C29" s="16" t="s">
        <v>30</v>
      </c>
      <c r="D29" s="17" t="s">
        <v>72</v>
      </c>
      <c r="E29" s="16" t="s">
        <v>60</v>
      </c>
      <c r="F29" s="18" t="s">
        <v>36</v>
      </c>
      <c r="G29" s="18"/>
      <c r="H29" s="18"/>
      <c r="I29" s="18" t="s">
        <v>36</v>
      </c>
      <c r="J29" s="18"/>
      <c r="K29" s="18"/>
      <c r="L29" s="16"/>
      <c r="M29" s="16"/>
      <c r="N29" s="25" t="s">
        <v>36</v>
      </c>
      <c r="O29" s="24">
        <v>6</v>
      </c>
    </row>
    <row r="30" s="2" customFormat="1" ht="30" customHeight="1" spans="1:15">
      <c r="A30" s="16">
        <v>20210126</v>
      </c>
      <c r="B30" s="16" t="s">
        <v>73</v>
      </c>
      <c r="C30" s="16" t="s">
        <v>15</v>
      </c>
      <c r="D30" s="17" t="s">
        <v>74</v>
      </c>
      <c r="E30" s="16" t="s">
        <v>60</v>
      </c>
      <c r="F30" s="18" t="s">
        <v>36</v>
      </c>
      <c r="G30" s="18"/>
      <c r="H30" s="18"/>
      <c r="I30" s="18" t="s">
        <v>36</v>
      </c>
      <c r="J30" s="18"/>
      <c r="K30" s="18"/>
      <c r="L30" s="16"/>
      <c r="M30" s="16"/>
      <c r="N30" s="25" t="s">
        <v>36</v>
      </c>
      <c r="O30" s="24">
        <v>6</v>
      </c>
    </row>
    <row r="31" s="2" customFormat="1" ht="30" customHeight="1" spans="1:15">
      <c r="A31" s="16">
        <v>20210129</v>
      </c>
      <c r="B31" s="16" t="s">
        <v>75</v>
      </c>
      <c r="C31" s="16" t="s">
        <v>15</v>
      </c>
      <c r="D31" s="17" t="s">
        <v>76</v>
      </c>
      <c r="E31" s="16" t="s">
        <v>60</v>
      </c>
      <c r="F31" s="18" t="s">
        <v>36</v>
      </c>
      <c r="G31" s="18"/>
      <c r="H31" s="18"/>
      <c r="I31" s="18" t="s">
        <v>36</v>
      </c>
      <c r="J31" s="18"/>
      <c r="K31" s="18"/>
      <c r="L31" s="16"/>
      <c r="M31" s="16"/>
      <c r="N31" s="25" t="s">
        <v>36</v>
      </c>
      <c r="O31" s="24">
        <v>6</v>
      </c>
    </row>
    <row r="32" s="2" customFormat="1" ht="30" customHeight="1" spans="1:15">
      <c r="A32" s="16">
        <v>20210132</v>
      </c>
      <c r="B32" s="16" t="s">
        <v>77</v>
      </c>
      <c r="C32" s="16" t="s">
        <v>15</v>
      </c>
      <c r="D32" s="17" t="s">
        <v>78</v>
      </c>
      <c r="E32" s="16" t="s">
        <v>60</v>
      </c>
      <c r="F32" s="18" t="s">
        <v>36</v>
      </c>
      <c r="G32" s="18"/>
      <c r="H32" s="18"/>
      <c r="I32" s="18" t="s">
        <v>36</v>
      </c>
      <c r="J32" s="18"/>
      <c r="K32" s="18"/>
      <c r="L32" s="16"/>
      <c r="M32" s="16"/>
      <c r="N32" s="25" t="s">
        <v>36</v>
      </c>
      <c r="O32" s="24">
        <v>6</v>
      </c>
    </row>
    <row r="33" s="2" customFormat="1" ht="30" customHeight="1" spans="1:15">
      <c r="A33" s="16">
        <v>20210134</v>
      </c>
      <c r="B33" s="16" t="s">
        <v>79</v>
      </c>
      <c r="C33" s="16" t="s">
        <v>30</v>
      </c>
      <c r="D33" s="17" t="s">
        <v>80</v>
      </c>
      <c r="E33" s="16" t="s">
        <v>81</v>
      </c>
      <c r="F33" s="18">
        <v>72</v>
      </c>
      <c r="G33" s="18">
        <f t="shared" ref="G33:G34" si="6">F33*30%</f>
        <v>21.6</v>
      </c>
      <c r="H33" s="18"/>
      <c r="I33" s="22">
        <v>77.1</v>
      </c>
      <c r="J33" s="22">
        <f t="shared" ref="J33:J34" si="7">I33*30%</f>
        <v>23.13</v>
      </c>
      <c r="K33" s="22"/>
      <c r="L33" s="16">
        <v>76.3</v>
      </c>
      <c r="M33" s="16">
        <f t="shared" ref="M33:M34" si="8">L33*40%</f>
        <v>30.52</v>
      </c>
      <c r="N33" s="21">
        <f>F33*30%+I33*30%+L33*40%</f>
        <v>75.25</v>
      </c>
      <c r="O33" s="24">
        <v>1</v>
      </c>
    </row>
    <row r="34" s="2" customFormat="1" ht="30" customHeight="1" spans="1:15">
      <c r="A34" s="16">
        <v>20210135</v>
      </c>
      <c r="B34" s="16" t="s">
        <v>82</v>
      </c>
      <c r="C34" s="16" t="s">
        <v>30</v>
      </c>
      <c r="D34" s="17" t="s">
        <v>83</v>
      </c>
      <c r="E34" s="16" t="s">
        <v>81</v>
      </c>
      <c r="F34" s="18">
        <v>62</v>
      </c>
      <c r="G34" s="18">
        <f t="shared" si="6"/>
        <v>18.6</v>
      </c>
      <c r="H34" s="18"/>
      <c r="I34" s="22">
        <v>25.7</v>
      </c>
      <c r="J34" s="22">
        <f t="shared" si="7"/>
        <v>7.71</v>
      </c>
      <c r="K34" s="22"/>
      <c r="L34" s="16">
        <v>0</v>
      </c>
      <c r="M34" s="16">
        <f t="shared" si="8"/>
        <v>0</v>
      </c>
      <c r="N34" s="21">
        <f>F34*30%+I34*30%+L34*40%</f>
        <v>26.31</v>
      </c>
      <c r="O34" s="24">
        <v>2</v>
      </c>
    </row>
    <row r="35" s="2" customFormat="1" ht="30" customHeight="1" spans="1:15">
      <c r="A35" s="16">
        <v>20210136</v>
      </c>
      <c r="B35" s="16" t="s">
        <v>84</v>
      </c>
      <c r="C35" s="16" t="s">
        <v>30</v>
      </c>
      <c r="D35" s="17" t="s">
        <v>85</v>
      </c>
      <c r="E35" s="16" t="s">
        <v>81</v>
      </c>
      <c r="F35" s="18" t="s">
        <v>36</v>
      </c>
      <c r="G35" s="18"/>
      <c r="H35" s="18"/>
      <c r="I35" s="18" t="s">
        <v>36</v>
      </c>
      <c r="J35" s="18"/>
      <c r="K35" s="18"/>
      <c r="L35" s="18" t="s">
        <v>36</v>
      </c>
      <c r="M35" s="18"/>
      <c r="N35" s="21" t="s">
        <v>36</v>
      </c>
      <c r="O35" s="24">
        <v>3</v>
      </c>
    </row>
    <row r="36" s="2" customFormat="1" ht="30" customHeight="1" spans="1:15">
      <c r="A36" s="16">
        <v>20210112</v>
      </c>
      <c r="B36" s="16" t="s">
        <v>86</v>
      </c>
      <c r="C36" s="16" t="s">
        <v>15</v>
      </c>
      <c r="D36" s="17" t="s">
        <v>87</v>
      </c>
      <c r="E36" s="16" t="s">
        <v>88</v>
      </c>
      <c r="F36" s="18"/>
      <c r="G36" s="18"/>
      <c r="H36" s="18"/>
      <c r="I36" s="22"/>
      <c r="J36" s="22"/>
      <c r="K36" s="22"/>
      <c r="L36" s="16">
        <v>76.1</v>
      </c>
      <c r="M36" s="16"/>
      <c r="N36" s="21">
        <v>76.1</v>
      </c>
      <c r="O36" s="24">
        <v>1</v>
      </c>
    </row>
    <row r="37" ht="30" customHeight="1" spans="1:15">
      <c r="A37" s="16">
        <v>20210114</v>
      </c>
      <c r="B37" s="16" t="s">
        <v>89</v>
      </c>
      <c r="C37" s="16" t="s">
        <v>15</v>
      </c>
      <c r="D37" s="17" t="s">
        <v>90</v>
      </c>
      <c r="E37" s="16" t="s">
        <v>88</v>
      </c>
      <c r="F37" s="18"/>
      <c r="G37" s="18"/>
      <c r="H37" s="18"/>
      <c r="I37" s="18"/>
      <c r="J37" s="18"/>
      <c r="K37" s="18"/>
      <c r="L37" s="18">
        <v>66.9</v>
      </c>
      <c r="M37" s="18"/>
      <c r="N37" s="21">
        <v>66.9</v>
      </c>
      <c r="O37" s="24">
        <v>2</v>
      </c>
    </row>
    <row r="38" s="2" customFormat="1" ht="30" customHeight="1" spans="1:15">
      <c r="A38" s="16">
        <v>20210113</v>
      </c>
      <c r="B38" s="16" t="s">
        <v>91</v>
      </c>
      <c r="C38" s="16" t="s">
        <v>15</v>
      </c>
      <c r="D38" s="17" t="s">
        <v>92</v>
      </c>
      <c r="E38" s="16" t="s">
        <v>88</v>
      </c>
      <c r="F38" s="18"/>
      <c r="G38" s="18"/>
      <c r="H38" s="18"/>
      <c r="I38" s="22"/>
      <c r="J38" s="22"/>
      <c r="K38" s="22"/>
      <c r="L38" s="16" t="s">
        <v>36</v>
      </c>
      <c r="M38" s="16"/>
      <c r="N38" s="21" t="s">
        <v>36</v>
      </c>
      <c r="O38" s="24">
        <v>3</v>
      </c>
    </row>
    <row r="39" s="2" customFormat="1" ht="30" customHeight="1" spans="1:15">
      <c r="A39" s="16">
        <v>20210115</v>
      </c>
      <c r="B39" s="16" t="s">
        <v>93</v>
      </c>
      <c r="C39" s="16" t="s">
        <v>15</v>
      </c>
      <c r="D39" s="17" t="s">
        <v>94</v>
      </c>
      <c r="E39" s="16" t="s">
        <v>88</v>
      </c>
      <c r="F39" s="18"/>
      <c r="G39" s="18"/>
      <c r="H39" s="18"/>
      <c r="I39" s="16"/>
      <c r="J39" s="16"/>
      <c r="K39" s="16"/>
      <c r="L39" s="16" t="s">
        <v>36</v>
      </c>
      <c r="M39" s="16"/>
      <c r="N39" s="21" t="s">
        <v>36</v>
      </c>
      <c r="O39" s="16">
        <v>3</v>
      </c>
    </row>
  </sheetData>
  <mergeCells count="14">
    <mergeCell ref="A1:O1"/>
    <mergeCell ref="G2:H2"/>
    <mergeCell ref="J2:K2"/>
    <mergeCell ref="A2:A3"/>
    <mergeCell ref="B2:B3"/>
    <mergeCell ref="C2:C3"/>
    <mergeCell ref="D2:D3"/>
    <mergeCell ref="E2:E3"/>
    <mergeCell ref="F2:F3"/>
    <mergeCell ref="I2:I3"/>
    <mergeCell ref="L2:L3"/>
    <mergeCell ref="M2:M3"/>
    <mergeCell ref="N2:N3"/>
    <mergeCell ref="O2:O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淡蓝轻烟</cp:lastModifiedBy>
  <dcterms:created xsi:type="dcterms:W3CDTF">2020-09-23T02:58:00Z</dcterms:created>
  <cp:lastPrinted>2021-07-21T03:30:00Z</cp:lastPrinted>
  <dcterms:modified xsi:type="dcterms:W3CDTF">2022-10-14T08:26:03Z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7FD7550E63D7474FAC4D2C2603E8EAA2</vt:lpwstr>
  </property>
</Properties>
</file>