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<sst xmlns="http://schemas.openxmlformats.org/spreadsheetml/2006/main" count="471" uniqueCount="210">
  <si>
    <t>农村客运经营者成品油补贴公示表（2020年度）</t>
  </si>
  <si>
    <r>
      <rPr>
        <sz val="9"/>
        <rFont val="宋体"/>
        <charset val="134"/>
      </rPr>
      <t>填报单位：（盖章）</t>
    </r>
    <r>
      <rPr>
        <u/>
        <sz val="9"/>
        <rFont val="宋体"/>
        <charset val="134"/>
      </rPr>
      <t xml:space="preserve">  随县宏运汽车运输有限公司     </t>
    </r>
    <r>
      <rPr>
        <sz val="9"/>
        <rFont val="Times New Roman"/>
        <charset val="0"/>
      </rPr>
      <t xml:space="preserve">                           </t>
    </r>
    <r>
      <rPr>
        <sz val="9"/>
        <rFont val="宋体"/>
        <charset val="134"/>
      </rPr>
      <t>企业统一信用代码：</t>
    </r>
    <r>
      <rPr>
        <u/>
        <sz val="9"/>
        <rFont val="宋体"/>
        <charset val="134"/>
      </rPr>
      <t xml:space="preserve">  91421321767405732N </t>
    </r>
    <r>
      <rPr>
        <sz val="9"/>
        <rFont val="Times New Roman"/>
        <charset val="0"/>
      </rPr>
      <t xml:space="preserve">                        </t>
    </r>
    <r>
      <rPr>
        <sz val="9"/>
        <rFont val="宋体"/>
        <charset val="134"/>
      </rPr>
      <t>登记注册地：</t>
    </r>
    <r>
      <rPr>
        <u/>
        <sz val="9"/>
        <rFont val="宋体"/>
        <charset val="134"/>
      </rPr>
      <t xml:space="preserve">  随县唐县镇           </t>
    </r>
  </si>
  <si>
    <r>
      <rPr>
        <sz val="9"/>
        <rFont val="宋体"/>
        <charset val="134"/>
      </rPr>
      <t>填报人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：</t>
    </r>
    <r>
      <rPr>
        <u/>
        <sz val="9"/>
        <rFont val="宋体"/>
        <charset val="134"/>
      </rPr>
      <t xml:space="preserve">   高国涛      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联系电话：</t>
    </r>
    <r>
      <rPr>
        <sz val="9"/>
        <rFont val="Times New Roman"/>
        <charset val="134"/>
      </rPr>
      <t xml:space="preserve"> </t>
    </r>
    <r>
      <rPr>
        <u/>
        <sz val="9"/>
        <rFont val="宋体"/>
        <charset val="134"/>
      </rPr>
      <t xml:space="preserve">   13387298567       </t>
    </r>
    <r>
      <rPr>
        <sz val="9"/>
        <rFont val="Times New Roman"/>
        <charset val="134"/>
      </rPr>
      <t xml:space="preserve">                                     </t>
    </r>
    <r>
      <rPr>
        <sz val="9"/>
        <rFont val="宋体"/>
        <charset val="134"/>
      </rPr>
      <t>填报日期：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年6月25日</t>
    </r>
  </si>
  <si>
    <t xml:space="preserve">      </t>
  </si>
  <si>
    <t>序号</t>
  </si>
  <si>
    <t>车辆信息</t>
  </si>
  <si>
    <t>运营信息</t>
  </si>
  <si>
    <t>运营方式</t>
  </si>
  <si>
    <t>客运班线信息</t>
  </si>
  <si>
    <t>行驶里程（公里）</t>
  </si>
  <si>
    <t>车辆号码</t>
  </si>
  <si>
    <t>营运证号</t>
  </si>
  <si>
    <t>车辆型号</t>
  </si>
  <si>
    <t>车龄（年）</t>
  </si>
  <si>
    <t>排放标准</t>
  </si>
  <si>
    <r>
      <rPr>
        <sz val="9"/>
        <rFont val="宋体"/>
        <charset val="134"/>
      </rPr>
      <t>发动机功率</t>
    </r>
    <r>
      <rPr>
        <sz val="9"/>
        <rFont val="宋体"/>
        <charset val="134"/>
      </rPr>
      <t>(</t>
    </r>
    <r>
      <rPr>
        <sz val="9"/>
        <rFont val="宋体"/>
        <charset val="134"/>
      </rPr>
      <t>千瓦</t>
    </r>
    <r>
      <rPr>
        <sz val="9"/>
        <rFont val="宋体"/>
        <charset val="134"/>
      </rPr>
      <t>)</t>
    </r>
  </si>
  <si>
    <t>燃料类型</t>
  </si>
  <si>
    <t>变更情况</t>
  </si>
  <si>
    <t>座位数</t>
  </si>
  <si>
    <t>年运营期限</t>
  </si>
  <si>
    <r>
      <rPr>
        <sz val="9"/>
        <rFont val="宋体"/>
        <charset val="134"/>
      </rPr>
      <t>实际经营天数</t>
    </r>
    <r>
      <rPr>
        <sz val="9"/>
        <rFont val="宋体"/>
        <charset val="134"/>
      </rPr>
      <t>(</t>
    </r>
    <r>
      <rPr>
        <sz val="9"/>
        <rFont val="宋体"/>
        <charset val="134"/>
      </rPr>
      <t>天</t>
    </r>
    <r>
      <rPr>
        <sz val="9"/>
        <rFont val="宋体"/>
        <charset val="134"/>
      </rPr>
      <t>)</t>
    </r>
  </si>
  <si>
    <t>线路起讫点</t>
  </si>
  <si>
    <t>班次</t>
  </si>
  <si>
    <t>线路</t>
  </si>
  <si>
    <r>
      <rPr>
        <sz val="9"/>
        <rFont val="宋体"/>
        <charset val="134"/>
      </rPr>
      <t>年初公里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</si>
  <si>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r>
      <rPr>
        <sz val="9"/>
        <rFont val="宋体"/>
        <charset val="134"/>
      </rPr>
      <t>年末公里</t>
    </r>
    <r>
      <rPr>
        <sz val="9"/>
        <rFont val="宋体"/>
        <charset val="134"/>
      </rPr>
      <t>(</t>
    </r>
    <r>
      <rPr>
        <sz val="9"/>
        <rFont val="宋体"/>
        <charset val="134"/>
      </rPr>
      <t>表里程</t>
    </r>
    <r>
      <rPr>
        <sz val="9"/>
        <rFont val="宋体"/>
        <charset val="134"/>
      </rPr>
      <t>)</t>
    </r>
  </si>
  <si>
    <t>全年行驶里程</t>
  </si>
  <si>
    <t>柴油/汽油</t>
  </si>
  <si>
    <t>金额</t>
  </si>
  <si>
    <t>营运</t>
  </si>
  <si>
    <r>
      <rPr>
        <sz val="9"/>
        <rFont val="宋体"/>
        <charset val="134"/>
      </rPr>
      <t>里程</t>
    </r>
    <r>
      <rPr>
        <sz val="9"/>
        <rFont val="宋体"/>
        <charset val="134"/>
      </rPr>
      <t>(</t>
    </r>
    <r>
      <rPr>
        <sz val="9"/>
        <rFont val="宋体"/>
        <charset val="134"/>
      </rPr>
      <t>公里</t>
    </r>
    <r>
      <rPr>
        <sz val="9"/>
        <rFont val="宋体"/>
        <charset val="134"/>
      </rPr>
      <t>)</t>
    </r>
  </si>
  <si>
    <t>鄂SE6588</t>
  </si>
  <si>
    <t>421321000570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</si>
  <si>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HQG6660EA4</t>
    </r>
  </si>
  <si>
    <t>国Ⅲ</t>
  </si>
  <si>
    <t>柴油</t>
  </si>
  <si>
    <t>无</t>
  </si>
  <si>
    <t>2020.1.1-2020.12.31</t>
  </si>
  <si>
    <t>定线运营</t>
  </si>
  <si>
    <t>淮河至二道河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</si>
  <si>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SE0083</t>
    </r>
  </si>
  <si>
    <t>421321000362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</si>
  <si>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DLQ6600E3</t>
    </r>
  </si>
  <si>
    <t>国Ⅳ以上</t>
  </si>
  <si>
    <t>安居至随县</t>
  </si>
  <si>
    <r>
      <rPr>
        <sz val="9"/>
        <color indexed="8"/>
        <rFont val="宋体"/>
        <charset val="134"/>
      </rPr>
      <t>鄂SE</t>
    </r>
    <r>
      <rPr>
        <sz val="9"/>
        <color indexed="8"/>
        <rFont val="宋体"/>
        <charset val="134"/>
      </rPr>
      <t>7875</t>
    </r>
  </si>
  <si>
    <t>421321100057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</si>
  <si>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HQG6603EA4</t>
    </r>
  </si>
  <si>
    <t>国Ⅳ</t>
  </si>
  <si>
    <t>唐镇至吴山</t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</si>
  <si>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SE7736</t>
    </r>
  </si>
  <si>
    <t>421321100040</t>
  </si>
  <si>
    <r>
      <rPr>
        <sz val="9"/>
        <color indexed="8"/>
        <rFont val="宋体"/>
        <charset val="134"/>
      </rPr>
      <t>楚风</t>
    </r>
    <r>
      <rPr>
        <sz val="9"/>
        <color indexed="8"/>
        <rFont val="宋体"/>
        <charset val="134"/>
      </rPr>
      <t>HQG6603EB4</t>
    </r>
  </si>
  <si>
    <r>
      <rPr>
        <sz val="9"/>
        <color indexed="8"/>
        <rFont val="宋体"/>
        <charset val="134"/>
      </rPr>
      <t>鄂</t>
    </r>
    <r>
      <rPr>
        <sz val="9"/>
        <color indexed="8"/>
        <rFont val="宋体"/>
        <charset val="134"/>
      </rPr>
      <t>SE7785</t>
    </r>
  </si>
  <si>
    <t>421321100038</t>
  </si>
  <si>
    <t>唐镇至石伏</t>
  </si>
  <si>
    <t>鄂SE7711</t>
  </si>
  <si>
    <t>421321100035</t>
  </si>
  <si>
    <t>晶马牌JWV6600WDG4</t>
  </si>
  <si>
    <t>鄂SE7780</t>
  </si>
  <si>
    <t>421321100036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</si>
  <si>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楚风牌</t>
    </r>
    <r>
      <rPr>
        <sz val="9"/>
        <color indexed="8"/>
        <rFont val="宋体"/>
        <charset val="134"/>
      </rPr>
      <t>HQG6603EA4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</si>
  <si>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SE1803 </t>
    </r>
  </si>
  <si>
    <t>421321000395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</si>
  <si>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DLQ6660EA3</t>
    </r>
  </si>
  <si>
    <t>鄂SE7396</t>
  </si>
  <si>
    <t>421321100065</t>
  </si>
  <si>
    <t>少林牌SLG720C4E</t>
  </si>
  <si>
    <t>均川至尚店</t>
  </si>
  <si>
    <t>鄂SE7709</t>
  </si>
  <si>
    <t>421321100039</t>
  </si>
  <si>
    <t>唐镇至联华</t>
  </si>
  <si>
    <t>鄂SE7783</t>
  </si>
  <si>
    <t>421321100037</t>
  </si>
  <si>
    <t>唐镇至环潭</t>
  </si>
  <si>
    <t>鄂SE1937</t>
  </si>
  <si>
    <t>421321000403</t>
  </si>
  <si>
    <t>大力DLQ6660EA3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</si>
  <si>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SE2012</t>
    </r>
  </si>
  <si>
    <t>421321000397</t>
  </si>
  <si>
    <t>2020.1.1-2020.5.27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</si>
  <si>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SE1582</t>
    </r>
  </si>
  <si>
    <t>421321000376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</si>
  <si>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SE1973 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</si>
  <si>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SE0871 </t>
    </r>
  </si>
  <si>
    <t>421321000393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</si>
  <si>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SE0683</t>
    </r>
  </si>
  <si>
    <t>421321000374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</si>
  <si>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 xml:space="preserve">SE2005 </t>
    </r>
  </si>
  <si>
    <t>421321000398</t>
  </si>
  <si>
    <t>鄂SE2007</t>
  </si>
  <si>
    <t>421321000404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</si>
  <si>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S18059</t>
    </r>
  </si>
  <si>
    <t>421321000034</t>
  </si>
  <si>
    <r>
      <rPr>
        <sz val="9"/>
        <rFont val="宋体"/>
        <charset val="134"/>
      </rPr>
      <t>宇通</t>
    </r>
    <r>
      <rPr>
        <sz val="9"/>
        <rFont val="宋体"/>
        <charset val="134"/>
      </rPr>
      <t>ZK6660GF</t>
    </r>
  </si>
  <si>
    <r>
      <rPr>
        <sz val="9"/>
        <rFont val="宋体"/>
        <charset val="134"/>
      </rPr>
      <t>均川</t>
    </r>
    <r>
      <rPr>
        <sz val="9"/>
        <rFont val="宋体"/>
        <charset val="134"/>
      </rPr>
      <t>-</t>
    </r>
    <r>
      <rPr>
        <sz val="9"/>
        <rFont val="宋体"/>
        <charset val="134"/>
      </rPr>
      <t>随县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</si>
  <si>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SE2150</t>
    </r>
  </si>
  <si>
    <t>421321000419</t>
  </si>
  <si>
    <r>
      <rPr>
        <sz val="9"/>
        <rFont val="宋体"/>
        <charset val="134"/>
      </rPr>
      <t>大力</t>
    </r>
    <r>
      <rPr>
        <sz val="9"/>
        <rFont val="宋体"/>
        <charset val="134"/>
      </rPr>
      <t>DLQ6600EA3</t>
    </r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</si>
  <si>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许庙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</si>
  <si>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SE2153</t>
    </r>
  </si>
  <si>
    <t>421321000449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</si>
  <si>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SE2151</t>
    </r>
  </si>
  <si>
    <t>421321000418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</si>
  <si>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油房垱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</si>
  <si>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SE0888</t>
    </r>
  </si>
  <si>
    <t>42131000341</t>
  </si>
  <si>
    <r>
      <rPr>
        <sz val="9"/>
        <rFont val="宋体"/>
        <charset val="134"/>
      </rPr>
      <t>依维柯</t>
    </r>
    <r>
      <rPr>
        <sz val="9"/>
        <rFont val="宋体"/>
        <charset val="134"/>
      </rPr>
      <t>NJ6605CE3</t>
    </r>
  </si>
  <si>
    <t>小林至随县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</si>
  <si>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SE2125</t>
    </r>
  </si>
  <si>
    <t>421321000420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</si>
  <si>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刘庙</t>
    </r>
  </si>
  <si>
    <t>鄂SE0666</t>
  </si>
  <si>
    <t>421321000594</t>
  </si>
  <si>
    <r>
      <rPr>
        <sz val="9"/>
        <rFont val="宋体"/>
        <charset val="134"/>
      </rPr>
      <t>楚风</t>
    </r>
    <r>
      <rPr>
        <sz val="9"/>
        <rFont val="宋体"/>
        <charset val="134"/>
      </rPr>
      <t>HQG6603EB4</t>
    </r>
  </si>
  <si>
    <t>环潭至唐镇</t>
  </si>
  <si>
    <t>鄂SE6978</t>
  </si>
  <si>
    <t>421321100085</t>
  </si>
  <si>
    <t>楚风HQG6603EB4</t>
  </si>
  <si>
    <t>常安店-三里岗</t>
  </si>
  <si>
    <t>鄂SE6812</t>
  </si>
  <si>
    <t>421321100092</t>
  </si>
  <si>
    <t>楚风HQG6603EA4</t>
  </si>
  <si>
    <t>环潭至郧阳</t>
  </si>
  <si>
    <t>鄂SE7708</t>
  </si>
  <si>
    <t>421321100012</t>
  </si>
  <si>
    <t>东风EQ6606LE1</t>
  </si>
  <si>
    <t>2020.1.1-2020.7.31</t>
  </si>
  <si>
    <t>洪山至王台</t>
  </si>
  <si>
    <t>2020.8.1-2020.12.31</t>
  </si>
  <si>
    <t>尚店至洪山</t>
  </si>
  <si>
    <t>鄂SE3A90</t>
  </si>
  <si>
    <t>421321100075</t>
  </si>
  <si>
    <t>东风LZ6518VQ16MN</t>
  </si>
  <si>
    <t>汽油</t>
  </si>
  <si>
    <t>2020.1.1-2020.7.10</t>
  </si>
  <si>
    <t>唐镇至星火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</si>
  <si>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SF8629</t>
    </r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</si>
  <si>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EQ6450PF1</t>
    </r>
  </si>
  <si>
    <t>均川至安居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</si>
  <si>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SFU792</t>
    </r>
  </si>
  <si>
    <t>421321100069</t>
  </si>
  <si>
    <t>五菱牌LZW6450BCY</t>
  </si>
  <si>
    <t>白云寺至均川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</si>
  <si>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SCZ973</t>
    </r>
  </si>
  <si>
    <t>421321100067</t>
  </si>
  <si>
    <t>长安牌SC6458A5</t>
  </si>
  <si>
    <t>桃园至均川</t>
  </si>
  <si>
    <t>鄂SE2A62</t>
  </si>
  <si>
    <t>421321100084</t>
  </si>
  <si>
    <r>
      <rPr>
        <sz val="9"/>
        <rFont val="宋体"/>
        <charset val="134"/>
      </rPr>
      <t>五菱牌</t>
    </r>
    <r>
      <rPr>
        <sz val="9"/>
        <rFont val="宋体"/>
        <charset val="134"/>
      </rPr>
      <t>LZW6407BAF</t>
    </r>
  </si>
  <si>
    <t>殷店至忤水关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</si>
  <si>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SEA612</t>
    </r>
  </si>
  <si>
    <t>421321000453</t>
  </si>
  <si>
    <r>
      <rPr>
        <sz val="9"/>
        <rFont val="宋体"/>
        <charset val="134"/>
      </rPr>
      <t>环潭</t>
    </r>
    <r>
      <rPr>
        <sz val="9"/>
        <rFont val="宋体"/>
        <charset val="134"/>
      </rPr>
      <t>-</t>
    </r>
    <r>
      <rPr>
        <sz val="9"/>
        <rFont val="宋体"/>
        <charset val="134"/>
      </rPr>
      <t>龙家河</t>
    </r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</si>
  <si>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SEQ707</t>
    </r>
  </si>
  <si>
    <t>421321000503</t>
  </si>
  <si>
    <r>
      <rPr>
        <sz val="9"/>
        <rFont val="宋体"/>
        <charset val="134"/>
      </rPr>
      <t>东风</t>
    </r>
    <r>
      <rPr>
        <sz val="9"/>
        <rFont val="宋体"/>
        <charset val="134"/>
      </rPr>
      <t>LZ6461AQFE</t>
    </r>
  </si>
  <si>
    <t>环潭至刘庙</t>
  </si>
  <si>
    <t>鄂SE6D86</t>
  </si>
  <si>
    <t>421321100095</t>
  </si>
  <si>
    <t>五菱LZW6446JY</t>
  </si>
  <si>
    <t>安居至新街</t>
  </si>
  <si>
    <t>鄂SE3B19</t>
  </si>
  <si>
    <t>421321100096</t>
  </si>
  <si>
    <t>五菱牌LZW6450PY</t>
  </si>
  <si>
    <t>殷店至四方</t>
  </si>
  <si>
    <r>
      <rPr>
        <sz val="9"/>
        <rFont val="宋体"/>
        <charset val="134"/>
      </rPr>
      <t>鄂</t>
    </r>
    <r>
      <rPr>
        <sz val="9"/>
        <rFont val="宋体"/>
        <charset val="134"/>
      </rPr>
      <t>SE0999</t>
    </r>
  </si>
  <si>
    <t>随县至小林</t>
  </si>
  <si>
    <t>鄂SFV936</t>
  </si>
  <si>
    <t>421321100100</t>
  </si>
  <si>
    <t>东风LZ6510VQ16M</t>
  </si>
  <si>
    <t>油坊村至淮河</t>
  </si>
  <si>
    <t>鄂SE8G67</t>
  </si>
  <si>
    <t>421321100106</t>
  </si>
  <si>
    <t>东风EQ6451PF2</t>
  </si>
  <si>
    <t>殷店至黄土冲</t>
  </si>
  <si>
    <t>鄂SE1H96</t>
  </si>
  <si>
    <t>421321100119</t>
  </si>
  <si>
    <t>五菱LZW6450BF</t>
  </si>
  <si>
    <t>殷店至峥嵘</t>
  </si>
  <si>
    <t>鄂SE9G09</t>
  </si>
  <si>
    <t>421321100118</t>
  </si>
  <si>
    <t>五菱LZW6450PY</t>
  </si>
  <si>
    <t>均川至迎水村</t>
  </si>
  <si>
    <t>鄂SE7G60</t>
  </si>
  <si>
    <t>421321100023</t>
  </si>
  <si>
    <t>五菱LZW6407BAF</t>
  </si>
  <si>
    <t>鄂SE9G60</t>
  </si>
  <si>
    <t>421321100120</t>
  </si>
  <si>
    <r>
      <rPr>
        <sz val="9"/>
        <rFont val="宋体"/>
        <charset val="134"/>
      </rPr>
      <t>宝骏</t>
    </r>
    <r>
      <rPr>
        <sz val="9"/>
        <rFont val="Times New Roman"/>
        <charset val="0"/>
      </rPr>
      <t>LZW6471ABY</t>
    </r>
  </si>
  <si>
    <t>殷店至小东庙</t>
  </si>
  <si>
    <t>鄂SE2H65</t>
  </si>
  <si>
    <t>421321100122</t>
  </si>
  <si>
    <t>五菱LZW6441JY</t>
  </si>
  <si>
    <t>殷店至白庙村</t>
  </si>
  <si>
    <t>鄂S219T2</t>
  </si>
  <si>
    <t>421321000588</t>
  </si>
  <si>
    <t>宝骏牌lZW6462ABF</t>
  </si>
  <si>
    <t>2020.6.9-2020.12.31</t>
  </si>
  <si>
    <t>殷店至凤鸣</t>
  </si>
  <si>
    <r>
      <rPr>
        <sz val="9"/>
        <rFont val="宋体"/>
        <charset val="134"/>
      </rPr>
      <t>承诺：我承诺本表中所填数据均真实可靠，并承担因数据问题带来的法律责任。     负责人签名：</t>
    </r>
    <r>
      <rPr>
        <u/>
        <sz val="9"/>
        <rFont val="宋体"/>
        <charset val="134"/>
      </rPr>
      <t xml:space="preserve">            </t>
    </r>
    <r>
      <rPr>
        <sz val="9"/>
        <rFont val="宋体"/>
        <charset val="134"/>
      </rPr>
      <t xml:space="preserve">             日期：</t>
    </r>
    <r>
      <rPr>
        <u/>
        <sz val="9"/>
        <rFont val="宋体"/>
        <charset val="134"/>
      </rPr>
      <t xml:space="preserve">                </t>
    </r>
  </si>
  <si>
    <r>
      <rPr>
        <sz val="9"/>
        <rFont val="宋体"/>
        <charset val="134"/>
      </rPr>
      <t>填表说明：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、本表由农村客运经营者填写，统计期为每年的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日到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31</t>
    </r>
    <r>
      <rPr>
        <sz val="9"/>
        <rFont val="宋体"/>
        <charset val="134"/>
      </rPr>
      <t>日；</t>
    </r>
  </si>
  <si>
    <r>
      <rPr>
        <sz val="9"/>
        <rFont val="Times New Roman"/>
        <charset val="0"/>
      </rPr>
      <t xml:space="preserve">                      2</t>
    </r>
    <r>
      <rPr>
        <sz val="9"/>
        <rFont val="宋体"/>
        <charset val="134"/>
      </rPr>
      <t>、“车辆型号”填写车辆的厂牌和具体型号；“车龄”填写车辆自首次登记之日至填报时的年数；“排放标准”填写国</t>
    </r>
    <r>
      <rPr>
        <sz val="9"/>
        <rFont val="Times New Roman"/>
        <charset val="0"/>
      </rPr>
      <t>LV</t>
    </r>
    <r>
      <rPr>
        <sz val="9"/>
        <rFont val="宋体"/>
        <charset val="134"/>
      </rPr>
      <t>、国</t>
    </r>
    <r>
      <rPr>
        <sz val="9"/>
        <rFont val="Times New Roman"/>
        <charset val="0"/>
      </rPr>
      <t>III</t>
    </r>
    <r>
      <rPr>
        <sz val="9"/>
        <rFont val="宋体"/>
        <charset val="134"/>
      </rPr>
      <t>、国</t>
    </r>
    <r>
      <rPr>
        <sz val="9"/>
        <rFont val="Times New Roman"/>
        <charset val="0"/>
      </rPr>
      <t>II</t>
    </r>
    <r>
      <rPr>
        <sz val="9"/>
        <rFont val="宋体"/>
        <charset val="134"/>
      </rPr>
      <t>；</t>
    </r>
  </si>
  <si>
    <r>
      <rPr>
        <sz val="9"/>
        <rFont val="Times New Roman"/>
        <charset val="0"/>
      </rPr>
      <t xml:space="preserve">                      3</t>
    </r>
    <r>
      <rPr>
        <sz val="9"/>
        <rFont val="宋体"/>
        <charset val="134"/>
      </rPr>
      <t>、“燃料类型”主要分为以下几类：汽油、柴油、</t>
    </r>
    <r>
      <rPr>
        <sz val="9"/>
        <rFont val="Times New Roman"/>
        <charset val="0"/>
      </rPr>
      <t>LPG</t>
    </r>
    <r>
      <rPr>
        <sz val="9"/>
        <rFont val="宋体"/>
        <charset val="134"/>
      </rPr>
      <t>、</t>
    </r>
    <r>
      <rPr>
        <sz val="9"/>
        <rFont val="Times New Roman"/>
        <charset val="0"/>
      </rPr>
      <t>CNG</t>
    </r>
    <r>
      <rPr>
        <sz val="9"/>
        <rFont val="宋体"/>
        <charset val="134"/>
      </rPr>
      <t>、双燃料、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分品种油品和</t>
    </r>
    <r>
      <rPr>
        <sz val="9"/>
        <rFont val="Times New Roman"/>
        <charset val="0"/>
      </rPr>
      <t>LPG</t>
    </r>
    <r>
      <rPr>
        <sz val="9"/>
        <rFont val="宋体"/>
        <charset val="134"/>
      </rPr>
      <t>、</t>
    </r>
    <r>
      <rPr>
        <sz val="9"/>
        <rFont val="Times New Roman"/>
        <charset val="0"/>
      </rPr>
      <t>CNG)</t>
    </r>
    <r>
      <rPr>
        <sz val="9"/>
        <rFont val="宋体"/>
        <charset val="134"/>
      </rPr>
      <t>等；</t>
    </r>
  </si>
  <si>
    <r>
      <rPr>
        <sz val="9"/>
        <rFont val="Times New Roman"/>
        <charset val="0"/>
      </rPr>
      <t xml:space="preserve">                      4</t>
    </r>
    <r>
      <rPr>
        <sz val="9"/>
        <rFont val="宋体"/>
        <charset val="134"/>
      </rPr>
      <t>、“变更情况”按照车辆实际发生情况填写“新增”、“报废”，无变更则标“</t>
    </r>
    <r>
      <rPr>
        <sz val="9"/>
        <rFont val="Times New Roman"/>
        <charset val="0"/>
      </rPr>
      <t>-</t>
    </r>
    <r>
      <rPr>
        <sz val="9"/>
        <rFont val="宋体"/>
        <charset val="134"/>
      </rPr>
      <t>”；</t>
    </r>
  </si>
  <si>
    <r>
      <rPr>
        <sz val="9"/>
        <rFont val="Times New Roman"/>
        <charset val="0"/>
      </rPr>
      <t xml:space="preserve">                      5</t>
    </r>
    <r>
      <rPr>
        <sz val="9"/>
        <rFont val="宋体"/>
        <charset val="134"/>
      </rPr>
      <t>、“年运营期限”填写车辆实际运营的起止日期：如在当年度中车辆停运的，则需要分段填写运营时间；“实际运营天数”填写车辆在本年度实际运营的天数；</t>
    </r>
  </si>
  <si>
    <r>
      <rPr>
        <sz val="9"/>
        <rFont val="Times New Roman"/>
        <charset val="0"/>
      </rPr>
      <t xml:space="preserve">                      6</t>
    </r>
    <r>
      <rPr>
        <sz val="9"/>
        <rFont val="宋体"/>
        <charset val="134"/>
      </rPr>
      <t>、“运营方式”填写定线经营、区域经营、循环运行中的一种。采取区域经营的；在客运班线信息的起讫点栏目中填写运营区域，不必填写客运班线信息栏目其他内容；</t>
    </r>
  </si>
  <si>
    <r>
      <rPr>
        <sz val="9"/>
        <rFont val="Times New Roman"/>
        <charset val="0"/>
      </rPr>
      <t xml:space="preserve">                      7</t>
    </r>
    <r>
      <rPr>
        <sz val="9"/>
        <rFont val="宋体"/>
        <charset val="134"/>
      </rPr>
      <t>、“起讫点”按道路运输管理机构发放的班车客运标志牌中的《道路客运班线经营许可证明》相应栏目填写；</t>
    </r>
  </si>
  <si>
    <r>
      <rPr>
        <sz val="9"/>
        <rFont val="Times New Roman"/>
        <charset val="0"/>
      </rPr>
      <t xml:space="preserve">                      8</t>
    </r>
    <r>
      <rPr>
        <sz val="9"/>
        <rFont val="宋体"/>
        <charset val="134"/>
      </rPr>
      <t>、“年初公里”、“年末公里”按照车辆里程表填写。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</si>
</sst>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#,##0.0"/>
    <numFmt numFmtId="178" formatCode="0_ "/>
    <numFmt numFmtId="179" formatCode="#,##0_ "/>
    <numFmt numFmtId="180" formatCode="0_);[Red]\(0\)"/>
    <numFmt numFmtId="181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2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color indexed="8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9"/>
      <name val="宋体"/>
      <charset val="134"/>
    </font>
    <font>
      <sz val="9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17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/>
    </xf>
    <xf numFmtId="0" fontId="1" fillId="3" borderId="1" xfId="0" applyFont="1" applyFill="1" applyBorder="1" applyAlignment="1"/>
    <xf numFmtId="0" fontId="1" fillId="0" borderId="1" xfId="0" applyFont="1" applyFill="1" applyBorder="1" applyAlignment="1"/>
    <xf numFmtId="178" fontId="1" fillId="0" borderId="1" xfId="0" applyNumberFormat="1" applyFont="1" applyFill="1" applyBorder="1" applyAlignment="1"/>
    <xf numFmtId="0" fontId="1" fillId="0" borderId="1" xfId="0" applyFont="1" applyFill="1" applyBorder="1" applyAlignment="1">
      <alignment wrapText="1"/>
    </xf>
    <xf numFmtId="178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/>
    </xf>
    <xf numFmtId="0" fontId="4" fillId="3" borderId="1" xfId="0" applyFont="1" applyFill="1" applyBorder="1" applyAlignment="1"/>
    <xf numFmtId="0" fontId="4" fillId="0" borderId="1" xfId="0" applyFont="1" applyFill="1" applyBorder="1" applyAlignment="1"/>
    <xf numFmtId="178" fontId="4" fillId="0" borderId="1" xfId="0" applyNumberFormat="1" applyFont="1" applyFill="1" applyBorder="1" applyAlignment="1"/>
    <xf numFmtId="0" fontId="4" fillId="0" borderId="1" xfId="0" applyFont="1" applyFill="1" applyBorder="1" applyAlignment="1">
      <alignment wrapText="1"/>
    </xf>
    <xf numFmtId="178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78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4" fillId="4" borderId="0" xfId="0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Fill="1" applyBorder="1" applyAlignment="1"/>
    <xf numFmtId="178" fontId="4" fillId="0" borderId="0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178" fontId="4" fillId="0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/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6"/>
  <sheetViews>
    <sheetView tabSelected="1" workbookViewId="0">
      <selection activeCell="AA14" sqref="AA14"/>
    </sheetView>
  </sheetViews>
  <sheetFormatPr defaultColWidth="9" defaultRowHeight="14.25"/>
  <cols>
    <col min="1" max="1" width="2.325" style="1" customWidth="1"/>
    <col min="2" max="2" width="6.875" style="2" customWidth="1"/>
    <col min="3" max="3" width="11.9083333333333" style="3" customWidth="1"/>
    <col min="4" max="4" width="11.375" style="3" customWidth="1"/>
    <col min="5" max="5" width="3" style="4" customWidth="1"/>
    <col min="6" max="6" width="4.25" style="5" customWidth="1"/>
    <col min="7" max="7" width="2.875" style="6" customWidth="1"/>
    <col min="8" max="8" width="3.875" style="3" customWidth="1"/>
    <col min="9" max="9" width="3.75" style="3" customWidth="1"/>
    <col min="10" max="10" width="2.875" style="3" customWidth="1"/>
    <col min="11" max="11" width="8.25" style="5" customWidth="1"/>
    <col min="12" max="13" width="3.625" style="3" customWidth="1"/>
    <col min="14" max="14" width="9.85" style="3" customWidth="1"/>
    <col min="15" max="15" width="3.25" style="3" customWidth="1"/>
    <col min="16" max="16" width="4.94166666666667" style="3" customWidth="1"/>
    <col min="17" max="17" width="7.15833333333333" style="3" customWidth="1"/>
    <col min="18" max="18" width="6.125" style="7" customWidth="1"/>
    <col min="19" max="19" width="6.375" style="3" customWidth="1"/>
    <col min="20" max="20" width="4.125" style="3" customWidth="1"/>
    <col min="21" max="21" width="5.375" style="8" customWidth="1"/>
    <col min="22" max="22" width="5.75" style="7" hidden="1" customWidth="1"/>
    <col min="23" max="23" width="14.25" style="6" customWidth="1"/>
    <col min="24" max="16384" width="9" style="3"/>
  </cols>
  <sheetData>
    <row r="1" ht="29.1" customHeight="1" spans="1:23">
      <c r="A1" s="9" t="s">
        <v>0</v>
      </c>
      <c r="B1" s="10"/>
      <c r="C1" s="9"/>
      <c r="D1" s="9"/>
      <c r="E1" s="11"/>
      <c r="F1" s="9"/>
      <c r="G1" s="11"/>
      <c r="H1" s="9"/>
      <c r="I1" s="9"/>
      <c r="J1" s="9"/>
      <c r="K1" s="53"/>
      <c r="L1" s="9"/>
      <c r="M1" s="9"/>
      <c r="N1" s="9"/>
      <c r="O1" s="9"/>
      <c r="P1" s="9"/>
      <c r="Q1" s="9"/>
      <c r="R1" s="9"/>
      <c r="S1" s="9"/>
      <c r="T1" s="9"/>
      <c r="U1" s="9"/>
      <c r="V1" s="62"/>
      <c r="W1" s="17"/>
    </row>
    <row r="2" ht="15.75" spans="1:23">
      <c r="A2" s="12"/>
      <c r="B2" s="13"/>
      <c r="C2" s="14"/>
      <c r="D2" s="14"/>
      <c r="E2" s="15"/>
      <c r="F2" s="16"/>
      <c r="G2" s="17"/>
      <c r="H2" s="14"/>
      <c r="I2" s="14"/>
      <c r="J2" s="14"/>
      <c r="K2" s="16"/>
      <c r="L2" s="14"/>
      <c r="M2" s="14"/>
      <c r="N2" s="14"/>
      <c r="O2" s="14"/>
      <c r="P2" s="14"/>
      <c r="Q2" s="14"/>
      <c r="R2" s="62"/>
      <c r="S2" s="14"/>
      <c r="T2" s="14"/>
      <c r="U2" s="63"/>
      <c r="V2" s="62"/>
      <c r="W2" s="17"/>
    </row>
    <row r="3" spans="1:23">
      <c r="A3" s="18" t="s">
        <v>1</v>
      </c>
      <c r="B3" s="19"/>
      <c r="C3" s="18"/>
      <c r="D3" s="18"/>
      <c r="E3" s="20"/>
      <c r="F3" s="18"/>
      <c r="G3" s="21"/>
      <c r="H3" s="18"/>
      <c r="I3" s="18"/>
      <c r="J3" s="18"/>
      <c r="K3" s="54"/>
      <c r="L3" s="18"/>
      <c r="M3" s="18"/>
      <c r="N3" s="18"/>
      <c r="O3" s="18"/>
      <c r="P3" s="18"/>
      <c r="Q3" s="18"/>
      <c r="R3" s="18"/>
      <c r="S3" s="18"/>
      <c r="T3" s="18"/>
      <c r="U3" s="18"/>
      <c r="V3" s="62"/>
      <c r="W3" s="17"/>
    </row>
    <row r="4" spans="1:23">
      <c r="A4" s="22"/>
      <c r="B4" s="23"/>
      <c r="C4" s="24"/>
      <c r="D4" s="24"/>
      <c r="E4" s="25"/>
      <c r="F4" s="26"/>
      <c r="G4" s="27"/>
      <c r="H4" s="24"/>
      <c r="I4" s="24"/>
      <c r="J4" s="24"/>
      <c r="K4" s="26"/>
      <c r="L4" s="24"/>
      <c r="M4" s="24"/>
      <c r="N4" s="24"/>
      <c r="O4" s="24"/>
      <c r="P4" s="24"/>
      <c r="Q4" s="24"/>
      <c r="R4" s="64"/>
      <c r="S4" s="24"/>
      <c r="T4" s="24"/>
      <c r="U4" s="65"/>
      <c r="V4" s="62"/>
      <c r="W4" s="17"/>
    </row>
    <row r="5" ht="21.75" customHeight="1" spans="1:23">
      <c r="A5" s="28" t="s">
        <v>2</v>
      </c>
      <c r="B5" s="29"/>
      <c r="C5" s="28"/>
      <c r="D5" s="28"/>
      <c r="E5" s="21"/>
      <c r="F5" s="28"/>
      <c r="G5" s="21"/>
      <c r="H5" s="28"/>
      <c r="I5" s="28"/>
      <c r="J5" s="28"/>
      <c r="K5" s="31"/>
      <c r="L5" s="28"/>
      <c r="M5" s="28"/>
      <c r="N5" s="28"/>
      <c r="O5" s="28"/>
      <c r="P5" s="28"/>
      <c r="Q5" s="28"/>
      <c r="R5" s="28"/>
      <c r="S5" s="28"/>
      <c r="T5" s="28"/>
      <c r="U5" s="28"/>
      <c r="V5" s="66"/>
      <c r="W5" s="67"/>
    </row>
    <row r="6" spans="1:23">
      <c r="A6" s="30"/>
      <c r="B6" s="29"/>
      <c r="C6" s="28"/>
      <c r="D6" s="28"/>
      <c r="E6" s="21"/>
      <c r="F6" s="31"/>
      <c r="G6" s="21"/>
      <c r="H6" s="28"/>
      <c r="I6" s="28"/>
      <c r="J6" s="28"/>
      <c r="K6" s="31"/>
      <c r="L6" s="28" t="s">
        <v>3</v>
      </c>
      <c r="M6" s="28"/>
      <c r="N6" s="28"/>
      <c r="O6" s="28"/>
      <c r="P6" s="28"/>
      <c r="Q6" s="28"/>
      <c r="R6" s="28"/>
      <c r="S6" s="28"/>
      <c r="T6" s="28"/>
      <c r="U6" s="68"/>
      <c r="V6" s="66"/>
      <c r="W6" s="67"/>
    </row>
    <row r="7" ht="26.25" customHeight="1" spans="1:23">
      <c r="A7" s="31" t="s">
        <v>4</v>
      </c>
      <c r="B7" s="32" t="s">
        <v>5</v>
      </c>
      <c r="C7" s="31"/>
      <c r="D7" s="31"/>
      <c r="E7" s="33"/>
      <c r="F7" s="31"/>
      <c r="G7" s="33"/>
      <c r="H7" s="31"/>
      <c r="I7" s="31"/>
      <c r="J7" s="31"/>
      <c r="K7" s="31" t="s">
        <v>6</v>
      </c>
      <c r="L7" s="31"/>
      <c r="M7" s="31" t="s">
        <v>7</v>
      </c>
      <c r="N7" s="31" t="s">
        <v>8</v>
      </c>
      <c r="O7" s="31"/>
      <c r="P7" s="31"/>
      <c r="Q7" s="31" t="s">
        <v>9</v>
      </c>
      <c r="R7" s="31"/>
      <c r="S7" s="31"/>
      <c r="T7" s="31"/>
      <c r="U7" s="69"/>
      <c r="V7" s="66"/>
      <c r="W7" s="67"/>
    </row>
    <row r="8" ht="21" customHeight="1" spans="1:23">
      <c r="A8" s="31"/>
      <c r="B8" s="32" t="s">
        <v>10</v>
      </c>
      <c r="C8" s="31" t="s">
        <v>11</v>
      </c>
      <c r="D8" s="31" t="s">
        <v>12</v>
      </c>
      <c r="E8" s="33" t="s">
        <v>13</v>
      </c>
      <c r="F8" s="31" t="s">
        <v>14</v>
      </c>
      <c r="G8" s="33" t="s">
        <v>15</v>
      </c>
      <c r="H8" s="31" t="s">
        <v>16</v>
      </c>
      <c r="I8" s="31" t="s">
        <v>17</v>
      </c>
      <c r="J8" s="31" t="s">
        <v>18</v>
      </c>
      <c r="K8" s="31" t="s">
        <v>19</v>
      </c>
      <c r="L8" s="31" t="s">
        <v>20</v>
      </c>
      <c r="M8" s="31"/>
      <c r="N8" s="31" t="s">
        <v>21</v>
      </c>
      <c r="O8" s="31" t="s">
        <v>22</v>
      </c>
      <c r="P8" s="31" t="s">
        <v>23</v>
      </c>
      <c r="Q8" s="31" t="s">
        <v>24</v>
      </c>
      <c r="R8" s="31" t="s">
        <v>25</v>
      </c>
      <c r="S8" s="31" t="s">
        <v>26</v>
      </c>
      <c r="T8" s="31" t="s">
        <v>27</v>
      </c>
      <c r="U8" s="69" t="s">
        <v>27</v>
      </c>
      <c r="V8" s="66"/>
      <c r="W8" s="70" t="s">
        <v>28</v>
      </c>
    </row>
    <row r="9" ht="21" customHeight="1" spans="1:23">
      <c r="A9" s="31"/>
      <c r="B9" s="32"/>
      <c r="C9" s="31"/>
      <c r="D9" s="31"/>
      <c r="E9" s="33"/>
      <c r="F9" s="31"/>
      <c r="G9" s="33"/>
      <c r="H9" s="31"/>
      <c r="I9" s="31"/>
      <c r="J9" s="31"/>
      <c r="K9" s="31"/>
      <c r="L9" s="31"/>
      <c r="M9" s="31"/>
      <c r="N9" s="31"/>
      <c r="O9" s="31"/>
      <c r="P9" s="31" t="s">
        <v>29</v>
      </c>
      <c r="Q9" s="31"/>
      <c r="R9" s="31"/>
      <c r="S9" s="31"/>
      <c r="T9" s="31"/>
      <c r="U9" s="69"/>
      <c r="V9" s="66"/>
      <c r="W9" s="71"/>
    </row>
    <row r="10" ht="24.95" customHeight="1" spans="1:23">
      <c r="A10" s="31"/>
      <c r="B10" s="32"/>
      <c r="C10" s="31"/>
      <c r="D10" s="31"/>
      <c r="E10" s="33"/>
      <c r="F10" s="31"/>
      <c r="G10" s="33"/>
      <c r="H10" s="31"/>
      <c r="I10" s="31"/>
      <c r="J10" s="31"/>
      <c r="K10" s="31"/>
      <c r="L10" s="31"/>
      <c r="M10" s="31"/>
      <c r="N10" s="31"/>
      <c r="O10" s="31"/>
      <c r="P10" s="31" t="s">
        <v>30</v>
      </c>
      <c r="Q10" s="31"/>
      <c r="R10" s="31"/>
      <c r="S10" s="31"/>
      <c r="T10" s="31"/>
      <c r="U10" s="69"/>
      <c r="V10" s="66"/>
      <c r="W10" s="72"/>
    </row>
    <row r="11" ht="23.1" customHeight="1" spans="1:23">
      <c r="A11" s="31">
        <v>1</v>
      </c>
      <c r="B11" s="32" t="s">
        <v>31</v>
      </c>
      <c r="C11" s="34" t="s">
        <v>32</v>
      </c>
      <c r="D11" s="31" t="s">
        <v>33</v>
      </c>
      <c r="E11" s="21">
        <v>5</v>
      </c>
      <c r="F11" s="31" t="s">
        <v>34</v>
      </c>
      <c r="G11" s="21">
        <v>88</v>
      </c>
      <c r="H11" s="31" t="s">
        <v>35</v>
      </c>
      <c r="I11" s="31" t="s">
        <v>36</v>
      </c>
      <c r="J11" s="55">
        <v>25</v>
      </c>
      <c r="K11" s="56" t="s">
        <v>37</v>
      </c>
      <c r="L11" s="31">
        <v>290</v>
      </c>
      <c r="M11" s="31" t="s">
        <v>38</v>
      </c>
      <c r="N11" s="31" t="s">
        <v>39</v>
      </c>
      <c r="O11" s="31">
        <v>6</v>
      </c>
      <c r="P11" s="33">
        <v>21</v>
      </c>
      <c r="Q11" s="28">
        <v>403200</v>
      </c>
      <c r="R11" s="28">
        <f>Q11+S11</f>
        <v>476280</v>
      </c>
      <c r="S11" s="31">
        <f t="shared" ref="S11:S39" si="0">P11*O11*2*L11</f>
        <v>73080</v>
      </c>
      <c r="T11" s="31">
        <v>19.1</v>
      </c>
      <c r="U11" s="69">
        <f t="shared" ref="U11:U39" si="1">S11*T11/100</f>
        <v>13958.28</v>
      </c>
      <c r="V11" s="73">
        <v>1.555</v>
      </c>
      <c r="W11" s="74">
        <f>U11*1.8379</f>
        <v>25653.922812</v>
      </c>
    </row>
    <row r="12" ht="23.1" customHeight="1" spans="1:23">
      <c r="A12" s="31">
        <v>2</v>
      </c>
      <c r="B12" s="32" t="s">
        <v>40</v>
      </c>
      <c r="C12" s="34" t="s">
        <v>41</v>
      </c>
      <c r="D12" s="31" t="s">
        <v>42</v>
      </c>
      <c r="E12" s="33">
        <v>8</v>
      </c>
      <c r="F12" s="31" t="s">
        <v>43</v>
      </c>
      <c r="G12" s="33">
        <v>72</v>
      </c>
      <c r="H12" s="28" t="s">
        <v>35</v>
      </c>
      <c r="I12" s="31" t="s">
        <v>36</v>
      </c>
      <c r="J12" s="31">
        <v>19</v>
      </c>
      <c r="K12" s="56" t="s">
        <v>37</v>
      </c>
      <c r="L12" s="31">
        <v>290</v>
      </c>
      <c r="M12" s="31" t="s">
        <v>38</v>
      </c>
      <c r="N12" s="31" t="s">
        <v>44</v>
      </c>
      <c r="O12" s="31">
        <v>2</v>
      </c>
      <c r="P12" s="31">
        <v>23</v>
      </c>
      <c r="Q12" s="31">
        <v>222548</v>
      </c>
      <c r="R12" s="28">
        <f t="shared" ref="R11:R39" si="2">Q12+S12</f>
        <v>249228</v>
      </c>
      <c r="S12" s="31">
        <f t="shared" si="0"/>
        <v>26680</v>
      </c>
      <c r="T12" s="31">
        <v>18.2</v>
      </c>
      <c r="U12" s="69">
        <f t="shared" si="1"/>
        <v>4855.76</v>
      </c>
      <c r="V12" s="73">
        <v>1.555</v>
      </c>
      <c r="W12" s="74">
        <f t="shared" ref="W12:W59" si="3">U12*1.8379</f>
        <v>8924.401304</v>
      </c>
    </row>
    <row r="13" ht="23.1" customHeight="1" spans="1:23">
      <c r="A13" s="31">
        <v>3</v>
      </c>
      <c r="B13" s="35" t="s">
        <v>45</v>
      </c>
      <c r="C13" s="36" t="s">
        <v>46</v>
      </c>
      <c r="D13" s="37" t="s">
        <v>47</v>
      </c>
      <c r="E13" s="38">
        <v>4</v>
      </c>
      <c r="F13" s="37" t="s">
        <v>48</v>
      </c>
      <c r="G13" s="38">
        <v>75</v>
      </c>
      <c r="H13" s="37" t="s">
        <v>35</v>
      </c>
      <c r="I13" s="31" t="s">
        <v>36</v>
      </c>
      <c r="J13" s="37">
        <v>19</v>
      </c>
      <c r="K13" s="56" t="s">
        <v>37</v>
      </c>
      <c r="L13" s="37">
        <v>295</v>
      </c>
      <c r="M13" s="37" t="s">
        <v>38</v>
      </c>
      <c r="N13" s="37" t="s">
        <v>49</v>
      </c>
      <c r="O13" s="37">
        <v>4</v>
      </c>
      <c r="P13" s="37">
        <v>23</v>
      </c>
      <c r="Q13" s="37">
        <v>223200</v>
      </c>
      <c r="R13" s="28">
        <f t="shared" si="2"/>
        <v>277480</v>
      </c>
      <c r="S13" s="31">
        <f t="shared" si="0"/>
        <v>54280</v>
      </c>
      <c r="T13" s="37">
        <v>18.2</v>
      </c>
      <c r="U13" s="69">
        <f t="shared" si="1"/>
        <v>9878.96</v>
      </c>
      <c r="V13" s="30">
        <v>1.555</v>
      </c>
      <c r="W13" s="74">
        <f t="shared" si="3"/>
        <v>18156.540584</v>
      </c>
    </row>
    <row r="14" ht="23.1" customHeight="1" spans="1:23">
      <c r="A14" s="31">
        <v>4</v>
      </c>
      <c r="B14" s="35" t="s">
        <v>50</v>
      </c>
      <c r="C14" s="85" t="s">
        <v>51</v>
      </c>
      <c r="D14" s="37" t="s">
        <v>52</v>
      </c>
      <c r="E14" s="39">
        <v>4</v>
      </c>
      <c r="F14" s="37" t="s">
        <v>48</v>
      </c>
      <c r="G14" s="39">
        <v>85</v>
      </c>
      <c r="H14" s="37" t="s">
        <v>35</v>
      </c>
      <c r="I14" s="31" t="s">
        <v>36</v>
      </c>
      <c r="J14" s="57">
        <v>17</v>
      </c>
      <c r="K14" s="56" t="s">
        <v>37</v>
      </c>
      <c r="L14" s="37">
        <v>295</v>
      </c>
      <c r="M14" s="37" t="s">
        <v>38</v>
      </c>
      <c r="N14" s="37" t="s">
        <v>49</v>
      </c>
      <c r="O14" s="37">
        <v>4</v>
      </c>
      <c r="P14" s="37">
        <v>23</v>
      </c>
      <c r="Q14" s="57">
        <v>224480</v>
      </c>
      <c r="R14" s="28">
        <f t="shared" si="2"/>
        <v>278760</v>
      </c>
      <c r="S14" s="31">
        <f t="shared" si="0"/>
        <v>54280</v>
      </c>
      <c r="T14" s="37">
        <v>19.8</v>
      </c>
      <c r="U14" s="69">
        <f t="shared" si="1"/>
        <v>10747.44</v>
      </c>
      <c r="V14" s="73">
        <v>1.555</v>
      </c>
      <c r="W14" s="74">
        <f t="shared" si="3"/>
        <v>19752.719976</v>
      </c>
    </row>
    <row r="15" ht="23.1" customHeight="1" spans="1:23">
      <c r="A15" s="31">
        <v>5</v>
      </c>
      <c r="B15" s="35" t="s">
        <v>53</v>
      </c>
      <c r="C15" s="85" t="s">
        <v>54</v>
      </c>
      <c r="D15" s="37" t="s">
        <v>47</v>
      </c>
      <c r="E15" s="39">
        <v>4</v>
      </c>
      <c r="F15" s="37" t="s">
        <v>48</v>
      </c>
      <c r="G15" s="39">
        <v>75</v>
      </c>
      <c r="H15" s="37" t="s">
        <v>35</v>
      </c>
      <c r="I15" s="31" t="s">
        <v>36</v>
      </c>
      <c r="J15" s="57">
        <v>19</v>
      </c>
      <c r="K15" s="56" t="s">
        <v>37</v>
      </c>
      <c r="L15" s="37">
        <v>295</v>
      </c>
      <c r="M15" s="37" t="s">
        <v>38</v>
      </c>
      <c r="N15" s="37" t="s">
        <v>55</v>
      </c>
      <c r="O15" s="37">
        <v>5</v>
      </c>
      <c r="P15" s="37">
        <v>20</v>
      </c>
      <c r="Q15" s="57">
        <v>87400</v>
      </c>
      <c r="R15" s="28">
        <f t="shared" si="2"/>
        <v>146400</v>
      </c>
      <c r="S15" s="31">
        <f t="shared" si="0"/>
        <v>59000</v>
      </c>
      <c r="T15" s="37">
        <v>18.2</v>
      </c>
      <c r="U15" s="69">
        <f t="shared" si="1"/>
        <v>10738</v>
      </c>
      <c r="V15" s="30">
        <v>1.555</v>
      </c>
      <c r="W15" s="74">
        <f t="shared" si="3"/>
        <v>19735.3702</v>
      </c>
    </row>
    <row r="16" ht="23.1" customHeight="1" spans="1:23">
      <c r="A16" s="31">
        <v>6</v>
      </c>
      <c r="B16" s="35" t="s">
        <v>56</v>
      </c>
      <c r="C16" s="36" t="s">
        <v>57</v>
      </c>
      <c r="D16" s="37" t="s">
        <v>58</v>
      </c>
      <c r="E16" s="38">
        <v>4</v>
      </c>
      <c r="F16" s="37" t="s">
        <v>48</v>
      </c>
      <c r="G16" s="38">
        <v>85</v>
      </c>
      <c r="H16" s="37" t="s">
        <v>35</v>
      </c>
      <c r="I16" s="31" t="s">
        <v>36</v>
      </c>
      <c r="J16" s="37">
        <v>19</v>
      </c>
      <c r="K16" s="56" t="s">
        <v>37</v>
      </c>
      <c r="L16" s="37">
        <v>295</v>
      </c>
      <c r="M16" s="37" t="s">
        <v>38</v>
      </c>
      <c r="N16" s="37" t="s">
        <v>55</v>
      </c>
      <c r="O16" s="37">
        <v>5</v>
      </c>
      <c r="P16" s="37">
        <v>20</v>
      </c>
      <c r="Q16" s="37">
        <v>87400</v>
      </c>
      <c r="R16" s="28">
        <f t="shared" si="2"/>
        <v>146400</v>
      </c>
      <c r="S16" s="31">
        <f t="shared" si="0"/>
        <v>59000</v>
      </c>
      <c r="T16" s="37">
        <v>19.8</v>
      </c>
      <c r="U16" s="69">
        <f t="shared" si="1"/>
        <v>11682</v>
      </c>
      <c r="V16" s="73">
        <v>1.555</v>
      </c>
      <c r="W16" s="74">
        <f t="shared" si="3"/>
        <v>21470.3478</v>
      </c>
    </row>
    <row r="17" ht="23.1" customHeight="1" spans="1:23">
      <c r="A17" s="31">
        <v>7</v>
      </c>
      <c r="B17" s="35" t="s">
        <v>59</v>
      </c>
      <c r="C17" s="36" t="s">
        <v>60</v>
      </c>
      <c r="D17" s="37" t="s">
        <v>61</v>
      </c>
      <c r="E17" s="38">
        <v>4</v>
      </c>
      <c r="F17" s="37" t="s">
        <v>48</v>
      </c>
      <c r="G17" s="38">
        <v>75</v>
      </c>
      <c r="H17" s="37" t="s">
        <v>35</v>
      </c>
      <c r="I17" s="31" t="s">
        <v>36</v>
      </c>
      <c r="J17" s="37">
        <v>19</v>
      </c>
      <c r="K17" s="56" t="s">
        <v>37</v>
      </c>
      <c r="L17" s="37">
        <v>295</v>
      </c>
      <c r="M17" s="37" t="s">
        <v>38</v>
      </c>
      <c r="N17" s="37" t="s">
        <v>55</v>
      </c>
      <c r="O17" s="37">
        <v>5</v>
      </c>
      <c r="P17" s="37">
        <v>20</v>
      </c>
      <c r="Q17" s="37">
        <v>87400</v>
      </c>
      <c r="R17" s="28">
        <f t="shared" si="2"/>
        <v>146400</v>
      </c>
      <c r="S17" s="31">
        <f t="shared" si="0"/>
        <v>59000</v>
      </c>
      <c r="T17" s="37">
        <v>18.2</v>
      </c>
      <c r="U17" s="69">
        <f t="shared" si="1"/>
        <v>10738</v>
      </c>
      <c r="V17" s="30">
        <v>1.555</v>
      </c>
      <c r="W17" s="74">
        <f t="shared" si="3"/>
        <v>19735.3702</v>
      </c>
    </row>
    <row r="18" ht="23.1" customHeight="1" spans="1:23">
      <c r="A18" s="31">
        <v>8</v>
      </c>
      <c r="B18" s="32" t="s">
        <v>62</v>
      </c>
      <c r="C18" s="34" t="s">
        <v>63</v>
      </c>
      <c r="D18" s="31" t="s">
        <v>64</v>
      </c>
      <c r="E18" s="33">
        <v>8</v>
      </c>
      <c r="F18" s="31" t="s">
        <v>34</v>
      </c>
      <c r="G18" s="33">
        <v>83</v>
      </c>
      <c r="H18" s="31" t="s">
        <v>35</v>
      </c>
      <c r="I18" s="31" t="s">
        <v>36</v>
      </c>
      <c r="J18" s="31">
        <v>19</v>
      </c>
      <c r="K18" s="56" t="s">
        <v>37</v>
      </c>
      <c r="L18" s="31">
        <v>290</v>
      </c>
      <c r="M18" s="31" t="s">
        <v>38</v>
      </c>
      <c r="N18" s="31" t="s">
        <v>55</v>
      </c>
      <c r="O18" s="31">
        <v>5</v>
      </c>
      <c r="P18" s="31">
        <v>20</v>
      </c>
      <c r="Q18" s="31">
        <v>488216</v>
      </c>
      <c r="R18" s="28">
        <f t="shared" si="2"/>
        <v>546216</v>
      </c>
      <c r="S18" s="31">
        <f t="shared" si="0"/>
        <v>58000</v>
      </c>
      <c r="T18" s="31">
        <v>19.8</v>
      </c>
      <c r="U18" s="69">
        <f t="shared" si="1"/>
        <v>11484</v>
      </c>
      <c r="V18" s="73">
        <v>1.555</v>
      </c>
      <c r="W18" s="74">
        <f t="shared" si="3"/>
        <v>21106.4436</v>
      </c>
    </row>
    <row r="19" ht="23.1" customHeight="1" spans="1:23">
      <c r="A19" s="31">
        <v>9</v>
      </c>
      <c r="B19" s="35" t="s">
        <v>65</v>
      </c>
      <c r="C19" s="36" t="s">
        <v>66</v>
      </c>
      <c r="D19" s="37" t="s">
        <v>67</v>
      </c>
      <c r="E19" s="38">
        <v>4</v>
      </c>
      <c r="F19" s="37" t="s">
        <v>34</v>
      </c>
      <c r="G19" s="38">
        <v>95</v>
      </c>
      <c r="H19" s="37" t="s">
        <v>35</v>
      </c>
      <c r="I19" s="31" t="s">
        <v>36</v>
      </c>
      <c r="J19" s="37">
        <v>29</v>
      </c>
      <c r="K19" s="56" t="s">
        <v>37</v>
      </c>
      <c r="L19" s="37">
        <v>295</v>
      </c>
      <c r="M19" s="37" t="s">
        <v>38</v>
      </c>
      <c r="N19" s="37" t="s">
        <v>68</v>
      </c>
      <c r="O19" s="37">
        <v>2</v>
      </c>
      <c r="P19" s="37">
        <v>35</v>
      </c>
      <c r="Q19" s="37">
        <v>168560</v>
      </c>
      <c r="R19" s="28">
        <f t="shared" si="2"/>
        <v>209860</v>
      </c>
      <c r="S19" s="31">
        <f t="shared" si="0"/>
        <v>41300</v>
      </c>
      <c r="T19" s="37">
        <v>23.4</v>
      </c>
      <c r="U19" s="69">
        <f t="shared" si="1"/>
        <v>9664.2</v>
      </c>
      <c r="V19" s="30">
        <v>1.555</v>
      </c>
      <c r="W19" s="74">
        <f t="shared" si="3"/>
        <v>17761.83318</v>
      </c>
    </row>
    <row r="20" ht="23.1" customHeight="1" spans="1:23">
      <c r="A20" s="31">
        <v>10</v>
      </c>
      <c r="B20" s="35" t="s">
        <v>69</v>
      </c>
      <c r="C20" s="36" t="s">
        <v>70</v>
      </c>
      <c r="D20" s="37" t="s">
        <v>52</v>
      </c>
      <c r="E20" s="38">
        <v>4</v>
      </c>
      <c r="F20" s="37" t="s">
        <v>48</v>
      </c>
      <c r="G20" s="38">
        <v>85</v>
      </c>
      <c r="H20" s="37" t="s">
        <v>35</v>
      </c>
      <c r="I20" s="31" t="s">
        <v>36</v>
      </c>
      <c r="J20" s="37">
        <v>17</v>
      </c>
      <c r="K20" s="56" t="s">
        <v>37</v>
      </c>
      <c r="L20" s="37">
        <v>295</v>
      </c>
      <c r="M20" s="37" t="s">
        <v>38</v>
      </c>
      <c r="N20" s="37" t="s">
        <v>71</v>
      </c>
      <c r="O20" s="37">
        <v>4</v>
      </c>
      <c r="P20" s="37">
        <v>36</v>
      </c>
      <c r="Q20" s="37">
        <v>351360</v>
      </c>
      <c r="R20" s="28">
        <f t="shared" si="2"/>
        <v>436320</v>
      </c>
      <c r="S20" s="31">
        <f t="shared" si="0"/>
        <v>84960</v>
      </c>
      <c r="T20" s="37">
        <v>19.8</v>
      </c>
      <c r="U20" s="69">
        <f t="shared" si="1"/>
        <v>16822.08</v>
      </c>
      <c r="V20" s="73">
        <v>1.555</v>
      </c>
      <c r="W20" s="74">
        <f t="shared" si="3"/>
        <v>30917.300832</v>
      </c>
    </row>
    <row r="21" ht="23.1" customHeight="1" spans="1:23">
      <c r="A21" s="31">
        <v>11</v>
      </c>
      <c r="B21" s="35" t="s">
        <v>72</v>
      </c>
      <c r="C21" s="36" t="s">
        <v>73</v>
      </c>
      <c r="D21" s="36" t="s">
        <v>47</v>
      </c>
      <c r="E21" s="38">
        <v>4</v>
      </c>
      <c r="F21" s="37" t="s">
        <v>48</v>
      </c>
      <c r="G21" s="38">
        <v>75</v>
      </c>
      <c r="H21" s="37" t="s">
        <v>35</v>
      </c>
      <c r="I21" s="31" t="s">
        <v>36</v>
      </c>
      <c r="J21" s="37">
        <v>19</v>
      </c>
      <c r="K21" s="56" t="s">
        <v>37</v>
      </c>
      <c r="L21" s="37">
        <v>295</v>
      </c>
      <c r="M21" s="37" t="s">
        <v>38</v>
      </c>
      <c r="N21" s="37" t="s">
        <v>74</v>
      </c>
      <c r="O21" s="37">
        <v>3</v>
      </c>
      <c r="P21" s="37">
        <v>33</v>
      </c>
      <c r="Q21" s="37">
        <v>233640</v>
      </c>
      <c r="R21" s="28">
        <f t="shared" si="2"/>
        <v>292050</v>
      </c>
      <c r="S21" s="31">
        <f t="shared" si="0"/>
        <v>58410</v>
      </c>
      <c r="T21" s="37">
        <v>18.2</v>
      </c>
      <c r="U21" s="69">
        <f t="shared" si="1"/>
        <v>10630.62</v>
      </c>
      <c r="V21" s="30">
        <v>1.555</v>
      </c>
      <c r="W21" s="74">
        <f t="shared" si="3"/>
        <v>19538.016498</v>
      </c>
    </row>
    <row r="22" ht="23.1" customHeight="1" spans="1:23">
      <c r="A22" s="31">
        <v>12</v>
      </c>
      <c r="B22" s="32" t="s">
        <v>75</v>
      </c>
      <c r="C22" s="34" t="s">
        <v>76</v>
      </c>
      <c r="D22" s="31" t="s">
        <v>77</v>
      </c>
      <c r="E22" s="33">
        <v>7</v>
      </c>
      <c r="F22" s="31" t="s">
        <v>34</v>
      </c>
      <c r="G22" s="33">
        <v>83</v>
      </c>
      <c r="H22" s="31" t="s">
        <v>35</v>
      </c>
      <c r="I22" s="31" t="s">
        <v>36</v>
      </c>
      <c r="J22" s="31">
        <v>19</v>
      </c>
      <c r="K22" s="56" t="s">
        <v>37</v>
      </c>
      <c r="L22" s="31">
        <v>290</v>
      </c>
      <c r="M22" s="31" t="s">
        <v>38</v>
      </c>
      <c r="N22" s="31" t="s">
        <v>49</v>
      </c>
      <c r="O22" s="31">
        <v>4</v>
      </c>
      <c r="P22" s="31">
        <v>23</v>
      </c>
      <c r="Q22" s="31">
        <v>454544</v>
      </c>
      <c r="R22" s="28">
        <f t="shared" si="2"/>
        <v>507904</v>
      </c>
      <c r="S22" s="31">
        <f t="shared" si="0"/>
        <v>53360</v>
      </c>
      <c r="T22" s="31">
        <v>19.8</v>
      </c>
      <c r="U22" s="69">
        <f t="shared" si="1"/>
        <v>10565.28</v>
      </c>
      <c r="V22" s="73">
        <v>1.555</v>
      </c>
      <c r="W22" s="74">
        <f t="shared" si="3"/>
        <v>19417.928112</v>
      </c>
    </row>
    <row r="23" ht="23.1" customHeight="1" spans="1:23">
      <c r="A23" s="31">
        <v>13</v>
      </c>
      <c r="B23" s="32" t="s">
        <v>78</v>
      </c>
      <c r="C23" s="34" t="s">
        <v>79</v>
      </c>
      <c r="D23" s="31" t="s">
        <v>64</v>
      </c>
      <c r="E23" s="33">
        <v>8</v>
      </c>
      <c r="F23" s="31" t="s">
        <v>34</v>
      </c>
      <c r="G23" s="33">
        <v>83</v>
      </c>
      <c r="H23" s="31" t="s">
        <v>35</v>
      </c>
      <c r="I23" s="31" t="s">
        <v>36</v>
      </c>
      <c r="J23" s="31">
        <v>19</v>
      </c>
      <c r="K23" s="58" t="s">
        <v>80</v>
      </c>
      <c r="L23" s="32">
        <v>100</v>
      </c>
      <c r="M23" s="31" t="s">
        <v>38</v>
      </c>
      <c r="N23" s="31" t="s">
        <v>49</v>
      </c>
      <c r="O23" s="31">
        <v>4</v>
      </c>
      <c r="P23" s="31">
        <v>23</v>
      </c>
      <c r="Q23" s="31">
        <v>454544</v>
      </c>
      <c r="R23" s="28">
        <f t="shared" si="2"/>
        <v>472944</v>
      </c>
      <c r="S23" s="31">
        <f t="shared" si="0"/>
        <v>18400</v>
      </c>
      <c r="T23" s="31">
        <v>19.8</v>
      </c>
      <c r="U23" s="69">
        <f t="shared" si="1"/>
        <v>3643.2</v>
      </c>
      <c r="V23" s="30">
        <v>1.555</v>
      </c>
      <c r="W23" s="74">
        <f t="shared" si="3"/>
        <v>6695.83728</v>
      </c>
    </row>
    <row r="24" ht="23.1" customHeight="1" spans="1:23">
      <c r="A24" s="31">
        <v>14</v>
      </c>
      <c r="B24" s="32" t="s">
        <v>81</v>
      </c>
      <c r="C24" s="34" t="s">
        <v>82</v>
      </c>
      <c r="D24" s="31" t="s">
        <v>64</v>
      </c>
      <c r="E24" s="33">
        <v>8</v>
      </c>
      <c r="F24" s="31" t="s">
        <v>34</v>
      </c>
      <c r="G24" s="33">
        <v>83</v>
      </c>
      <c r="H24" s="31" t="s">
        <v>35</v>
      </c>
      <c r="I24" s="31" t="s">
        <v>36</v>
      </c>
      <c r="J24" s="31">
        <v>19</v>
      </c>
      <c r="K24" s="56" t="s">
        <v>37</v>
      </c>
      <c r="L24" s="31">
        <v>290</v>
      </c>
      <c r="M24" s="31" t="s">
        <v>38</v>
      </c>
      <c r="N24" s="31" t="s">
        <v>49</v>
      </c>
      <c r="O24" s="31">
        <v>4</v>
      </c>
      <c r="P24" s="31">
        <v>23</v>
      </c>
      <c r="Q24" s="31">
        <v>479536</v>
      </c>
      <c r="R24" s="28">
        <f t="shared" si="2"/>
        <v>532896</v>
      </c>
      <c r="S24" s="31">
        <f t="shared" si="0"/>
        <v>53360</v>
      </c>
      <c r="T24" s="31">
        <v>19.8</v>
      </c>
      <c r="U24" s="69">
        <f t="shared" si="1"/>
        <v>10565.28</v>
      </c>
      <c r="V24" s="73">
        <v>1.555</v>
      </c>
      <c r="W24" s="74">
        <f t="shared" si="3"/>
        <v>19417.928112</v>
      </c>
    </row>
    <row r="25" ht="23.1" customHeight="1" spans="1:23">
      <c r="A25" s="31">
        <v>15</v>
      </c>
      <c r="B25" s="32" t="s">
        <v>83</v>
      </c>
      <c r="C25" s="34" t="s">
        <v>63</v>
      </c>
      <c r="D25" s="31" t="s">
        <v>64</v>
      </c>
      <c r="E25" s="33">
        <v>7</v>
      </c>
      <c r="F25" s="31" t="s">
        <v>34</v>
      </c>
      <c r="G25" s="33">
        <v>83</v>
      </c>
      <c r="H25" s="31" t="s">
        <v>35</v>
      </c>
      <c r="I25" s="31" t="s">
        <v>36</v>
      </c>
      <c r="J25" s="31">
        <v>19</v>
      </c>
      <c r="K25" s="58" t="s">
        <v>80</v>
      </c>
      <c r="L25" s="32">
        <v>100</v>
      </c>
      <c r="M25" s="31" t="s">
        <v>38</v>
      </c>
      <c r="N25" s="31" t="s">
        <v>49</v>
      </c>
      <c r="O25" s="31">
        <v>4</v>
      </c>
      <c r="P25" s="31">
        <v>23</v>
      </c>
      <c r="Q25" s="31">
        <v>454544</v>
      </c>
      <c r="R25" s="28">
        <f t="shared" si="2"/>
        <v>472944</v>
      </c>
      <c r="S25" s="31">
        <f t="shared" si="0"/>
        <v>18400</v>
      </c>
      <c r="T25" s="31">
        <v>19.8</v>
      </c>
      <c r="U25" s="69">
        <f t="shared" si="1"/>
        <v>3643.2</v>
      </c>
      <c r="V25" s="30">
        <v>1.555</v>
      </c>
      <c r="W25" s="74">
        <f t="shared" si="3"/>
        <v>6695.83728</v>
      </c>
    </row>
    <row r="26" ht="23.1" customHeight="1" spans="1:23">
      <c r="A26" s="31">
        <v>16</v>
      </c>
      <c r="B26" s="32" t="s">
        <v>84</v>
      </c>
      <c r="C26" s="34" t="s">
        <v>85</v>
      </c>
      <c r="D26" s="31" t="s">
        <v>64</v>
      </c>
      <c r="E26" s="33">
        <v>8</v>
      </c>
      <c r="F26" s="31" t="s">
        <v>34</v>
      </c>
      <c r="G26" s="33">
        <v>83</v>
      </c>
      <c r="H26" s="31" t="s">
        <v>35</v>
      </c>
      <c r="I26" s="31" t="s">
        <v>36</v>
      </c>
      <c r="J26" s="31">
        <v>19</v>
      </c>
      <c r="K26" s="56" t="s">
        <v>37</v>
      </c>
      <c r="L26" s="31">
        <v>290</v>
      </c>
      <c r="M26" s="31" t="s">
        <v>38</v>
      </c>
      <c r="N26" s="31" t="s">
        <v>49</v>
      </c>
      <c r="O26" s="31">
        <v>4</v>
      </c>
      <c r="P26" s="31">
        <v>23</v>
      </c>
      <c r="Q26" s="31">
        <v>454544</v>
      </c>
      <c r="R26" s="28">
        <f t="shared" si="2"/>
        <v>507904</v>
      </c>
      <c r="S26" s="31">
        <f t="shared" si="0"/>
        <v>53360</v>
      </c>
      <c r="T26" s="31">
        <v>19.8</v>
      </c>
      <c r="U26" s="69">
        <f t="shared" si="1"/>
        <v>10565.28</v>
      </c>
      <c r="V26" s="73">
        <v>1.555</v>
      </c>
      <c r="W26" s="74">
        <f t="shared" si="3"/>
        <v>19417.928112</v>
      </c>
    </row>
    <row r="27" ht="23.1" customHeight="1" spans="1:23">
      <c r="A27" s="31">
        <v>17</v>
      </c>
      <c r="B27" s="32" t="s">
        <v>86</v>
      </c>
      <c r="C27" s="34" t="s">
        <v>87</v>
      </c>
      <c r="D27" s="31" t="s">
        <v>64</v>
      </c>
      <c r="E27" s="33">
        <v>8</v>
      </c>
      <c r="F27" s="31" t="s">
        <v>34</v>
      </c>
      <c r="G27" s="33">
        <v>67</v>
      </c>
      <c r="H27" s="31" t="s">
        <v>35</v>
      </c>
      <c r="I27" s="31" t="s">
        <v>36</v>
      </c>
      <c r="J27" s="31">
        <v>19</v>
      </c>
      <c r="K27" s="56" t="s">
        <v>37</v>
      </c>
      <c r="L27" s="31">
        <v>290</v>
      </c>
      <c r="M27" s="31" t="s">
        <v>38</v>
      </c>
      <c r="N27" s="31" t="s">
        <v>55</v>
      </c>
      <c r="O27" s="31">
        <v>5</v>
      </c>
      <c r="P27" s="31">
        <v>20</v>
      </c>
      <c r="Q27" s="31">
        <v>487216</v>
      </c>
      <c r="R27" s="28">
        <f t="shared" si="2"/>
        <v>545216</v>
      </c>
      <c r="S27" s="31">
        <f t="shared" si="0"/>
        <v>58000</v>
      </c>
      <c r="T27" s="31">
        <v>17.6</v>
      </c>
      <c r="U27" s="69">
        <f t="shared" si="1"/>
        <v>10208</v>
      </c>
      <c r="V27" s="30">
        <v>1.555</v>
      </c>
      <c r="W27" s="74">
        <f t="shared" si="3"/>
        <v>18761.2832</v>
      </c>
    </row>
    <row r="28" ht="23.1" customHeight="1" spans="1:23">
      <c r="A28" s="31">
        <v>18</v>
      </c>
      <c r="B28" s="32" t="s">
        <v>88</v>
      </c>
      <c r="C28" s="34" t="s">
        <v>89</v>
      </c>
      <c r="D28" s="31" t="s">
        <v>64</v>
      </c>
      <c r="E28" s="33">
        <v>8</v>
      </c>
      <c r="F28" s="31" t="s">
        <v>34</v>
      </c>
      <c r="G28" s="33">
        <v>83</v>
      </c>
      <c r="H28" s="31" t="s">
        <v>35</v>
      </c>
      <c r="I28" s="31" t="s">
        <v>36</v>
      </c>
      <c r="J28" s="31">
        <v>19</v>
      </c>
      <c r="K28" s="56" t="s">
        <v>37</v>
      </c>
      <c r="L28" s="31">
        <v>290</v>
      </c>
      <c r="M28" s="31" t="s">
        <v>38</v>
      </c>
      <c r="N28" s="31" t="s">
        <v>55</v>
      </c>
      <c r="O28" s="31">
        <v>5</v>
      </c>
      <c r="P28" s="31">
        <v>20</v>
      </c>
      <c r="Q28" s="31">
        <v>487216</v>
      </c>
      <c r="R28" s="28">
        <f t="shared" si="2"/>
        <v>545216</v>
      </c>
      <c r="S28" s="31">
        <f t="shared" si="0"/>
        <v>58000</v>
      </c>
      <c r="T28" s="31">
        <v>19.8</v>
      </c>
      <c r="U28" s="69">
        <f t="shared" si="1"/>
        <v>11484</v>
      </c>
      <c r="V28" s="73">
        <v>1.555</v>
      </c>
      <c r="W28" s="74">
        <f t="shared" si="3"/>
        <v>21106.4436</v>
      </c>
    </row>
    <row r="29" ht="23.1" customHeight="1" spans="1:23">
      <c r="A29" s="31">
        <v>19</v>
      </c>
      <c r="B29" s="32" t="s">
        <v>90</v>
      </c>
      <c r="C29" s="34" t="s">
        <v>91</v>
      </c>
      <c r="D29" s="31" t="s">
        <v>77</v>
      </c>
      <c r="E29" s="33">
        <v>7</v>
      </c>
      <c r="F29" s="31" t="s">
        <v>34</v>
      </c>
      <c r="G29" s="33">
        <v>83</v>
      </c>
      <c r="H29" s="31" t="s">
        <v>35</v>
      </c>
      <c r="I29" s="31" t="s">
        <v>36</v>
      </c>
      <c r="J29" s="31">
        <v>19</v>
      </c>
      <c r="K29" s="56" t="s">
        <v>37</v>
      </c>
      <c r="L29" s="31">
        <v>290</v>
      </c>
      <c r="M29" s="31" t="s">
        <v>38</v>
      </c>
      <c r="N29" s="31" t="s">
        <v>49</v>
      </c>
      <c r="O29" s="31">
        <v>4</v>
      </c>
      <c r="P29" s="31">
        <v>23</v>
      </c>
      <c r="Q29" s="31">
        <v>454544</v>
      </c>
      <c r="R29" s="28">
        <f t="shared" si="2"/>
        <v>507904</v>
      </c>
      <c r="S29" s="31">
        <f t="shared" si="0"/>
        <v>53360</v>
      </c>
      <c r="T29" s="31">
        <v>19.8</v>
      </c>
      <c r="U29" s="69">
        <f t="shared" si="1"/>
        <v>10565.28</v>
      </c>
      <c r="V29" s="30">
        <v>1.555</v>
      </c>
      <c r="W29" s="74">
        <f t="shared" si="3"/>
        <v>19417.928112</v>
      </c>
    </row>
    <row r="30" ht="23.1" customHeight="1" spans="1:23">
      <c r="A30" s="31">
        <v>20</v>
      </c>
      <c r="B30" s="32" t="s">
        <v>92</v>
      </c>
      <c r="C30" s="31" t="s">
        <v>93</v>
      </c>
      <c r="D30" s="31" t="s">
        <v>94</v>
      </c>
      <c r="E30" s="21">
        <v>10</v>
      </c>
      <c r="F30" s="31" t="s">
        <v>34</v>
      </c>
      <c r="G30" s="21">
        <v>85</v>
      </c>
      <c r="H30" s="31" t="s">
        <v>35</v>
      </c>
      <c r="I30" s="31" t="s">
        <v>36</v>
      </c>
      <c r="J30" s="55">
        <v>19</v>
      </c>
      <c r="K30" s="56" t="s">
        <v>37</v>
      </c>
      <c r="L30" s="31">
        <v>290</v>
      </c>
      <c r="M30" s="31" t="s">
        <v>38</v>
      </c>
      <c r="N30" s="31" t="s">
        <v>95</v>
      </c>
      <c r="O30" s="31">
        <v>4</v>
      </c>
      <c r="P30" s="33">
        <v>31</v>
      </c>
      <c r="Q30" s="55">
        <v>997570</v>
      </c>
      <c r="R30" s="28">
        <f t="shared" si="2"/>
        <v>1069490</v>
      </c>
      <c r="S30" s="31">
        <f t="shared" si="0"/>
        <v>71920</v>
      </c>
      <c r="T30" s="31">
        <v>19.8</v>
      </c>
      <c r="U30" s="69">
        <f t="shared" si="1"/>
        <v>14240.16</v>
      </c>
      <c r="V30" s="73">
        <v>1.555</v>
      </c>
      <c r="W30" s="74">
        <f t="shared" si="3"/>
        <v>26171.990064</v>
      </c>
    </row>
    <row r="31" ht="23.1" customHeight="1" spans="1:23">
      <c r="A31" s="31">
        <v>21</v>
      </c>
      <c r="B31" s="32" t="s">
        <v>96</v>
      </c>
      <c r="C31" s="31" t="s">
        <v>97</v>
      </c>
      <c r="D31" s="31" t="s">
        <v>98</v>
      </c>
      <c r="E31" s="21">
        <v>7</v>
      </c>
      <c r="F31" s="31" t="s">
        <v>34</v>
      </c>
      <c r="G31" s="21">
        <v>83</v>
      </c>
      <c r="H31" s="31" t="s">
        <v>35</v>
      </c>
      <c r="I31" s="31" t="s">
        <v>36</v>
      </c>
      <c r="J31" s="55">
        <v>17</v>
      </c>
      <c r="K31" s="56" t="s">
        <v>37</v>
      </c>
      <c r="L31" s="31">
        <v>290</v>
      </c>
      <c r="M31" s="31" t="s">
        <v>38</v>
      </c>
      <c r="N31" s="31" t="s">
        <v>99</v>
      </c>
      <c r="O31" s="31">
        <v>6</v>
      </c>
      <c r="P31" s="33">
        <v>15</v>
      </c>
      <c r="Q31" s="55">
        <v>400050</v>
      </c>
      <c r="R31" s="28">
        <f t="shared" si="2"/>
        <v>452250</v>
      </c>
      <c r="S31" s="31">
        <f t="shared" si="0"/>
        <v>52200</v>
      </c>
      <c r="T31" s="31">
        <v>19.8</v>
      </c>
      <c r="U31" s="69">
        <f t="shared" si="1"/>
        <v>10335.6</v>
      </c>
      <c r="V31" s="30">
        <v>1.555</v>
      </c>
      <c r="W31" s="74">
        <f t="shared" si="3"/>
        <v>18995.79924</v>
      </c>
    </row>
    <row r="32" ht="23.1" customHeight="1" spans="1:23">
      <c r="A32" s="31">
        <v>22</v>
      </c>
      <c r="B32" s="32" t="s">
        <v>100</v>
      </c>
      <c r="C32" s="31" t="s">
        <v>101</v>
      </c>
      <c r="D32" s="31" t="s">
        <v>98</v>
      </c>
      <c r="E32" s="21">
        <v>6</v>
      </c>
      <c r="F32" s="31" t="s">
        <v>34</v>
      </c>
      <c r="G32" s="21">
        <v>83</v>
      </c>
      <c r="H32" s="31" t="s">
        <v>35</v>
      </c>
      <c r="I32" s="31" t="s">
        <v>36</v>
      </c>
      <c r="J32" s="55">
        <v>17</v>
      </c>
      <c r="K32" s="56" t="s">
        <v>37</v>
      </c>
      <c r="L32" s="31">
        <v>290</v>
      </c>
      <c r="M32" s="31" t="s">
        <v>38</v>
      </c>
      <c r="N32" s="31" t="s">
        <v>99</v>
      </c>
      <c r="O32" s="31">
        <v>6</v>
      </c>
      <c r="P32" s="33">
        <v>15</v>
      </c>
      <c r="Q32" s="55">
        <v>383490</v>
      </c>
      <c r="R32" s="28">
        <f t="shared" si="2"/>
        <v>435690</v>
      </c>
      <c r="S32" s="31">
        <f t="shared" si="0"/>
        <v>52200</v>
      </c>
      <c r="T32" s="31">
        <v>19.8</v>
      </c>
      <c r="U32" s="69">
        <f t="shared" si="1"/>
        <v>10335.6</v>
      </c>
      <c r="V32" s="73">
        <v>1.555</v>
      </c>
      <c r="W32" s="74">
        <f t="shared" si="3"/>
        <v>18995.79924</v>
      </c>
    </row>
    <row r="33" ht="23.1" customHeight="1" spans="1:23">
      <c r="A33" s="31">
        <v>23</v>
      </c>
      <c r="B33" s="32" t="s">
        <v>102</v>
      </c>
      <c r="C33" s="31" t="s">
        <v>103</v>
      </c>
      <c r="D33" s="31" t="s">
        <v>98</v>
      </c>
      <c r="E33" s="21">
        <v>7</v>
      </c>
      <c r="F33" s="31" t="s">
        <v>34</v>
      </c>
      <c r="G33" s="21">
        <v>83</v>
      </c>
      <c r="H33" s="31" t="s">
        <v>35</v>
      </c>
      <c r="I33" s="31" t="s">
        <v>36</v>
      </c>
      <c r="J33" s="55">
        <v>17</v>
      </c>
      <c r="K33" s="56" t="s">
        <v>37</v>
      </c>
      <c r="L33" s="31">
        <v>290</v>
      </c>
      <c r="M33" s="31" t="s">
        <v>38</v>
      </c>
      <c r="N33" s="31" t="s">
        <v>104</v>
      </c>
      <c r="O33" s="31">
        <v>2</v>
      </c>
      <c r="P33" s="33">
        <v>30</v>
      </c>
      <c r="Q33" s="55">
        <v>330680</v>
      </c>
      <c r="R33" s="28">
        <f t="shared" si="2"/>
        <v>365480</v>
      </c>
      <c r="S33" s="31">
        <f t="shared" si="0"/>
        <v>34800</v>
      </c>
      <c r="T33" s="31">
        <v>19.8</v>
      </c>
      <c r="U33" s="69">
        <f t="shared" si="1"/>
        <v>6890.4</v>
      </c>
      <c r="V33" s="30">
        <v>1.555</v>
      </c>
      <c r="W33" s="74">
        <f t="shared" si="3"/>
        <v>12663.86616</v>
      </c>
    </row>
    <row r="34" ht="23.1" customHeight="1" spans="1:23">
      <c r="A34" s="31">
        <v>24</v>
      </c>
      <c r="B34" s="40" t="s">
        <v>105</v>
      </c>
      <c r="C34" s="34" t="s">
        <v>106</v>
      </c>
      <c r="D34" s="31" t="s">
        <v>107</v>
      </c>
      <c r="E34" s="33">
        <v>9</v>
      </c>
      <c r="F34" s="31" t="s">
        <v>34</v>
      </c>
      <c r="G34" s="21">
        <v>92</v>
      </c>
      <c r="H34" s="28" t="s">
        <v>35</v>
      </c>
      <c r="I34" s="31" t="s">
        <v>36</v>
      </c>
      <c r="J34" s="31">
        <v>18</v>
      </c>
      <c r="K34" s="56" t="s">
        <v>37</v>
      </c>
      <c r="L34" s="31">
        <v>290</v>
      </c>
      <c r="M34" s="31" t="s">
        <v>38</v>
      </c>
      <c r="N34" s="28" t="s">
        <v>108</v>
      </c>
      <c r="O34" s="28">
        <v>2</v>
      </c>
      <c r="P34" s="31">
        <v>90</v>
      </c>
      <c r="Q34" s="28">
        <v>996880</v>
      </c>
      <c r="R34" s="28">
        <f t="shared" si="2"/>
        <v>1101280</v>
      </c>
      <c r="S34" s="31">
        <f t="shared" si="0"/>
        <v>104400</v>
      </c>
      <c r="T34" s="31">
        <v>23.4</v>
      </c>
      <c r="U34" s="69">
        <f t="shared" si="1"/>
        <v>24429.6</v>
      </c>
      <c r="V34" s="73">
        <v>1.555</v>
      </c>
      <c r="W34" s="74">
        <f t="shared" si="3"/>
        <v>44899.16184</v>
      </c>
    </row>
    <row r="35" ht="23.1" customHeight="1" spans="1:23">
      <c r="A35" s="31">
        <v>25</v>
      </c>
      <c r="B35" s="32" t="s">
        <v>109</v>
      </c>
      <c r="C35" s="31" t="s">
        <v>110</v>
      </c>
      <c r="D35" s="31" t="s">
        <v>98</v>
      </c>
      <c r="E35" s="21">
        <v>7</v>
      </c>
      <c r="F35" s="31" t="s">
        <v>34</v>
      </c>
      <c r="G35" s="21">
        <v>83</v>
      </c>
      <c r="H35" s="31" t="s">
        <v>35</v>
      </c>
      <c r="I35" s="31" t="s">
        <v>36</v>
      </c>
      <c r="J35" s="55">
        <v>17</v>
      </c>
      <c r="K35" s="56" t="s">
        <v>37</v>
      </c>
      <c r="L35" s="31">
        <v>290</v>
      </c>
      <c r="M35" s="31" t="s">
        <v>38</v>
      </c>
      <c r="N35" s="31" t="s">
        <v>111</v>
      </c>
      <c r="O35" s="31">
        <v>2</v>
      </c>
      <c r="P35" s="33">
        <v>18</v>
      </c>
      <c r="Q35" s="55">
        <v>158624</v>
      </c>
      <c r="R35" s="28">
        <f t="shared" si="2"/>
        <v>179504</v>
      </c>
      <c r="S35" s="31">
        <f t="shared" si="0"/>
        <v>20880</v>
      </c>
      <c r="T35" s="31">
        <v>19.8</v>
      </c>
      <c r="U35" s="69">
        <f t="shared" si="1"/>
        <v>4134.24</v>
      </c>
      <c r="V35" s="30">
        <v>1.555</v>
      </c>
      <c r="W35" s="74">
        <f t="shared" si="3"/>
        <v>7598.319696</v>
      </c>
    </row>
    <row r="36" ht="23.1" customHeight="1" spans="1:23">
      <c r="A36" s="31">
        <v>26</v>
      </c>
      <c r="B36" s="32" t="s">
        <v>112</v>
      </c>
      <c r="C36" s="34" t="s">
        <v>113</v>
      </c>
      <c r="D36" s="31" t="s">
        <v>114</v>
      </c>
      <c r="E36" s="21">
        <v>5</v>
      </c>
      <c r="F36" s="41" t="s">
        <v>48</v>
      </c>
      <c r="G36" s="21">
        <v>85</v>
      </c>
      <c r="H36" s="42" t="s">
        <v>35</v>
      </c>
      <c r="I36" s="31" t="s">
        <v>36</v>
      </c>
      <c r="J36" s="55">
        <v>17</v>
      </c>
      <c r="K36" s="56" t="s">
        <v>37</v>
      </c>
      <c r="L36" s="31">
        <v>290</v>
      </c>
      <c r="M36" s="31" t="s">
        <v>38</v>
      </c>
      <c r="N36" s="31" t="s">
        <v>115</v>
      </c>
      <c r="O36" s="31">
        <v>2</v>
      </c>
      <c r="P36" s="33">
        <v>35</v>
      </c>
      <c r="Q36" s="55">
        <v>204960</v>
      </c>
      <c r="R36" s="28">
        <f t="shared" si="2"/>
        <v>245560</v>
      </c>
      <c r="S36" s="31">
        <f t="shared" si="0"/>
        <v>40600</v>
      </c>
      <c r="T36" s="31">
        <v>19.8</v>
      </c>
      <c r="U36" s="69">
        <f t="shared" si="1"/>
        <v>8038.8</v>
      </c>
      <c r="V36" s="73">
        <v>1.555</v>
      </c>
      <c r="W36" s="74">
        <f t="shared" si="3"/>
        <v>14774.51052</v>
      </c>
    </row>
    <row r="37" ht="23.1" customHeight="1" spans="1:23">
      <c r="A37" s="31">
        <v>27</v>
      </c>
      <c r="B37" s="32" t="s">
        <v>116</v>
      </c>
      <c r="C37" s="34" t="s">
        <v>117</v>
      </c>
      <c r="D37" s="31" t="s">
        <v>118</v>
      </c>
      <c r="E37" s="21">
        <v>4</v>
      </c>
      <c r="F37" s="31" t="s">
        <v>34</v>
      </c>
      <c r="G37" s="21">
        <v>83</v>
      </c>
      <c r="H37" s="42" t="s">
        <v>35</v>
      </c>
      <c r="I37" s="31" t="s">
        <v>36</v>
      </c>
      <c r="J37" s="55">
        <v>19</v>
      </c>
      <c r="K37" s="56" t="s">
        <v>37</v>
      </c>
      <c r="L37" s="37">
        <v>295</v>
      </c>
      <c r="M37" s="31" t="s">
        <v>38</v>
      </c>
      <c r="N37" s="31" t="s">
        <v>119</v>
      </c>
      <c r="O37" s="31">
        <v>2</v>
      </c>
      <c r="P37" s="33">
        <v>28</v>
      </c>
      <c r="Q37" s="55">
        <v>120960</v>
      </c>
      <c r="R37" s="28">
        <f t="shared" si="2"/>
        <v>154000</v>
      </c>
      <c r="S37" s="31">
        <f t="shared" si="0"/>
        <v>33040</v>
      </c>
      <c r="T37" s="31">
        <v>19.8</v>
      </c>
      <c r="U37" s="69">
        <f t="shared" si="1"/>
        <v>6541.92</v>
      </c>
      <c r="V37" s="30">
        <v>1.555</v>
      </c>
      <c r="W37" s="74">
        <f t="shared" si="3"/>
        <v>12023.394768</v>
      </c>
    </row>
    <row r="38" ht="23.1" customHeight="1" spans="1:23">
      <c r="A38" s="31">
        <v>28</v>
      </c>
      <c r="B38" s="32" t="s">
        <v>120</v>
      </c>
      <c r="C38" s="34" t="s">
        <v>121</v>
      </c>
      <c r="D38" s="31" t="s">
        <v>122</v>
      </c>
      <c r="E38" s="21">
        <v>4</v>
      </c>
      <c r="F38" s="31" t="s">
        <v>34</v>
      </c>
      <c r="G38" s="21">
        <v>75</v>
      </c>
      <c r="H38" s="31" t="s">
        <v>35</v>
      </c>
      <c r="I38" s="31" t="s">
        <v>36</v>
      </c>
      <c r="J38" s="55">
        <v>15</v>
      </c>
      <c r="K38" s="56" t="s">
        <v>37</v>
      </c>
      <c r="L38" s="31">
        <v>295</v>
      </c>
      <c r="M38" s="31" t="s">
        <v>38</v>
      </c>
      <c r="N38" s="31" t="s">
        <v>123</v>
      </c>
      <c r="O38" s="31">
        <v>2</v>
      </c>
      <c r="P38" s="59">
        <v>16.5</v>
      </c>
      <c r="Q38" s="55">
        <v>69300</v>
      </c>
      <c r="R38" s="28">
        <f t="shared" si="2"/>
        <v>88770</v>
      </c>
      <c r="S38" s="31">
        <f t="shared" si="0"/>
        <v>19470</v>
      </c>
      <c r="T38" s="31">
        <v>18.2</v>
      </c>
      <c r="U38" s="69">
        <f t="shared" si="1"/>
        <v>3543.54</v>
      </c>
      <c r="V38" s="73">
        <v>1.555</v>
      </c>
      <c r="W38" s="74">
        <f t="shared" si="3"/>
        <v>6512.672166</v>
      </c>
    </row>
    <row r="39" ht="23.1" customHeight="1" spans="1:23">
      <c r="A39" s="31">
        <v>29</v>
      </c>
      <c r="B39" s="32" t="s">
        <v>124</v>
      </c>
      <c r="C39" s="34" t="s">
        <v>125</v>
      </c>
      <c r="D39" s="31" t="s">
        <v>126</v>
      </c>
      <c r="E39" s="21">
        <v>4</v>
      </c>
      <c r="F39" s="31" t="s">
        <v>34</v>
      </c>
      <c r="G39" s="21">
        <v>85</v>
      </c>
      <c r="H39" s="31" t="s">
        <v>35</v>
      </c>
      <c r="I39" s="31" t="s">
        <v>36</v>
      </c>
      <c r="J39" s="55">
        <v>19</v>
      </c>
      <c r="K39" s="58" t="s">
        <v>127</v>
      </c>
      <c r="L39" s="32">
        <v>150</v>
      </c>
      <c r="M39" s="31" t="s">
        <v>38</v>
      </c>
      <c r="N39" s="31" t="s">
        <v>128</v>
      </c>
      <c r="O39" s="38">
        <v>4</v>
      </c>
      <c r="P39" s="30">
        <v>14</v>
      </c>
      <c r="Q39" s="55">
        <v>140800</v>
      </c>
      <c r="R39" s="28">
        <f t="shared" si="2"/>
        <v>157600</v>
      </c>
      <c r="S39" s="31">
        <f t="shared" si="0"/>
        <v>16800</v>
      </c>
      <c r="T39" s="31">
        <v>19.8</v>
      </c>
      <c r="U39" s="69">
        <f t="shared" si="1"/>
        <v>3326.4</v>
      </c>
      <c r="V39" s="30">
        <v>1.555</v>
      </c>
      <c r="W39" s="74">
        <f t="shared" si="3"/>
        <v>6113.59056</v>
      </c>
    </row>
    <row r="40" ht="23.1" customHeight="1" spans="1:23">
      <c r="A40" s="31">
        <v>30</v>
      </c>
      <c r="B40" s="32" t="s">
        <v>124</v>
      </c>
      <c r="C40" s="34" t="s">
        <v>125</v>
      </c>
      <c r="D40" s="31" t="s">
        <v>126</v>
      </c>
      <c r="E40" s="21">
        <v>4</v>
      </c>
      <c r="F40" s="31" t="s">
        <v>34</v>
      </c>
      <c r="G40" s="21">
        <v>85</v>
      </c>
      <c r="H40" s="31" t="s">
        <v>35</v>
      </c>
      <c r="I40" s="31" t="s">
        <v>36</v>
      </c>
      <c r="J40" s="55">
        <v>19</v>
      </c>
      <c r="K40" s="58" t="s">
        <v>129</v>
      </c>
      <c r="L40" s="35">
        <v>150</v>
      </c>
      <c r="M40" s="31" t="s">
        <v>38</v>
      </c>
      <c r="N40" s="37" t="s">
        <v>130</v>
      </c>
      <c r="O40" s="37">
        <v>2</v>
      </c>
      <c r="P40" s="37">
        <v>48</v>
      </c>
      <c r="Q40" s="28">
        <v>163200</v>
      </c>
      <c r="R40" s="28">
        <v>192000</v>
      </c>
      <c r="S40" s="31">
        <v>28800</v>
      </c>
      <c r="T40" s="31">
        <v>19.8</v>
      </c>
      <c r="U40" s="69">
        <v>5702</v>
      </c>
      <c r="V40" s="73"/>
      <c r="W40" s="74">
        <f t="shared" si="3"/>
        <v>10479.7058</v>
      </c>
    </row>
    <row r="41" ht="23.1" customHeight="1" spans="1:29">
      <c r="A41" s="31">
        <v>31</v>
      </c>
      <c r="B41" s="35" t="s">
        <v>131</v>
      </c>
      <c r="C41" s="36" t="s">
        <v>132</v>
      </c>
      <c r="D41" s="37" t="s">
        <v>133</v>
      </c>
      <c r="E41" s="38">
        <v>5</v>
      </c>
      <c r="F41" s="37" t="s">
        <v>34</v>
      </c>
      <c r="G41" s="38">
        <v>83</v>
      </c>
      <c r="H41" s="37" t="s">
        <v>134</v>
      </c>
      <c r="I41" s="31" t="s">
        <v>36</v>
      </c>
      <c r="J41" s="37">
        <v>9</v>
      </c>
      <c r="K41" s="58" t="s">
        <v>135</v>
      </c>
      <c r="L41" s="35">
        <v>130</v>
      </c>
      <c r="M41" s="37" t="s">
        <v>38</v>
      </c>
      <c r="N41" s="37" t="s">
        <v>136</v>
      </c>
      <c r="O41" s="37">
        <v>1</v>
      </c>
      <c r="P41" s="37">
        <v>31</v>
      </c>
      <c r="Q41" s="37">
        <v>318650</v>
      </c>
      <c r="R41" s="28">
        <f t="shared" ref="R41:R57" si="4">Q41+S41</f>
        <v>326710</v>
      </c>
      <c r="S41" s="31">
        <f t="shared" ref="S41:S57" si="5">P41*O41*2*L41</f>
        <v>8060</v>
      </c>
      <c r="T41" s="37">
        <v>21.2</v>
      </c>
      <c r="U41" s="69">
        <f t="shared" ref="U41:U57" si="6">S41*T41/100</f>
        <v>1708.72</v>
      </c>
      <c r="V41" s="73">
        <v>1.555</v>
      </c>
      <c r="W41" s="74">
        <f t="shared" si="3"/>
        <v>3140.456488</v>
      </c>
      <c r="AA41" s="75"/>
      <c r="AB41" s="75"/>
      <c r="AC41" s="75"/>
    </row>
    <row r="42" ht="23.1" customHeight="1" spans="1:23">
      <c r="A42" s="31">
        <v>32</v>
      </c>
      <c r="B42" s="43" t="s">
        <v>137</v>
      </c>
      <c r="C42" s="21">
        <v>421321000454</v>
      </c>
      <c r="D42" s="44" t="s">
        <v>138</v>
      </c>
      <c r="E42" s="21">
        <v>7</v>
      </c>
      <c r="F42" s="31" t="s">
        <v>34</v>
      </c>
      <c r="G42" s="33">
        <v>74</v>
      </c>
      <c r="H42" s="31" t="s">
        <v>134</v>
      </c>
      <c r="I42" s="31" t="s">
        <v>36</v>
      </c>
      <c r="J42" s="31">
        <v>9</v>
      </c>
      <c r="K42" s="56" t="s">
        <v>37</v>
      </c>
      <c r="L42" s="31">
        <v>290</v>
      </c>
      <c r="M42" s="31" t="s">
        <v>38</v>
      </c>
      <c r="N42" s="31" t="s">
        <v>139</v>
      </c>
      <c r="O42" s="31">
        <v>3</v>
      </c>
      <c r="P42" s="31">
        <v>21.5</v>
      </c>
      <c r="Q42" s="31">
        <v>270022</v>
      </c>
      <c r="R42" s="28">
        <f t="shared" si="4"/>
        <v>307432</v>
      </c>
      <c r="S42" s="31">
        <f t="shared" si="5"/>
        <v>37410</v>
      </c>
      <c r="T42" s="31">
        <v>19.6</v>
      </c>
      <c r="U42" s="69">
        <f t="shared" si="6"/>
        <v>7332.36</v>
      </c>
      <c r="V42" s="30">
        <v>1.555</v>
      </c>
      <c r="W42" s="74">
        <f t="shared" si="3"/>
        <v>13476.144444</v>
      </c>
    </row>
    <row r="43" ht="23.1" customHeight="1" spans="1:23">
      <c r="A43" s="31">
        <v>33</v>
      </c>
      <c r="B43" s="32" t="s">
        <v>140</v>
      </c>
      <c r="C43" s="34" t="s">
        <v>141</v>
      </c>
      <c r="D43" s="31" t="s">
        <v>142</v>
      </c>
      <c r="E43" s="33">
        <v>4</v>
      </c>
      <c r="F43" s="31" t="s">
        <v>34</v>
      </c>
      <c r="G43" s="33">
        <v>60.3</v>
      </c>
      <c r="H43" s="28" t="s">
        <v>134</v>
      </c>
      <c r="I43" s="31" t="s">
        <v>36</v>
      </c>
      <c r="J43" s="31">
        <v>7</v>
      </c>
      <c r="K43" s="56" t="s">
        <v>37</v>
      </c>
      <c r="L43" s="31">
        <v>295</v>
      </c>
      <c r="M43" s="31" t="s">
        <v>38</v>
      </c>
      <c r="N43" s="31" t="s">
        <v>143</v>
      </c>
      <c r="O43" s="31">
        <v>2</v>
      </c>
      <c r="P43" s="31">
        <v>26</v>
      </c>
      <c r="Q43" s="31">
        <v>120640</v>
      </c>
      <c r="R43" s="28">
        <f t="shared" si="4"/>
        <v>151320</v>
      </c>
      <c r="S43" s="31">
        <f t="shared" si="5"/>
        <v>30680</v>
      </c>
      <c r="T43" s="31">
        <v>18.9</v>
      </c>
      <c r="U43" s="69">
        <f t="shared" si="6"/>
        <v>5798.52</v>
      </c>
      <c r="V43" s="73">
        <v>1.555</v>
      </c>
      <c r="W43" s="74">
        <f t="shared" si="3"/>
        <v>10657.099908</v>
      </c>
    </row>
    <row r="44" ht="23.1" customHeight="1" spans="1:23">
      <c r="A44" s="31">
        <v>34</v>
      </c>
      <c r="B44" s="32" t="s">
        <v>144</v>
      </c>
      <c r="C44" s="34" t="s">
        <v>145</v>
      </c>
      <c r="D44" s="31" t="s">
        <v>146</v>
      </c>
      <c r="E44" s="33">
        <v>4</v>
      </c>
      <c r="F44" s="31" t="s">
        <v>34</v>
      </c>
      <c r="G44" s="33">
        <v>84</v>
      </c>
      <c r="H44" s="28" t="s">
        <v>134</v>
      </c>
      <c r="I44" s="31" t="s">
        <v>36</v>
      </c>
      <c r="J44" s="31">
        <v>7</v>
      </c>
      <c r="K44" s="56" t="s">
        <v>37</v>
      </c>
      <c r="L44" s="31">
        <v>295</v>
      </c>
      <c r="M44" s="31" t="s">
        <v>38</v>
      </c>
      <c r="N44" s="31" t="s">
        <v>147</v>
      </c>
      <c r="O44" s="31">
        <v>3</v>
      </c>
      <c r="P44" s="31">
        <v>22</v>
      </c>
      <c r="Q44" s="31">
        <v>148280</v>
      </c>
      <c r="R44" s="28">
        <f t="shared" si="4"/>
        <v>187220</v>
      </c>
      <c r="S44" s="31">
        <f t="shared" si="5"/>
        <v>38940</v>
      </c>
      <c r="T44" s="31">
        <v>21.2</v>
      </c>
      <c r="U44" s="69">
        <f t="shared" si="6"/>
        <v>8255.28</v>
      </c>
      <c r="V44" s="73">
        <v>1.555</v>
      </c>
      <c r="W44" s="74">
        <f t="shared" si="3"/>
        <v>15172.379112</v>
      </c>
    </row>
    <row r="45" ht="23.1" customHeight="1" spans="1:23">
      <c r="A45" s="31">
        <v>35</v>
      </c>
      <c r="B45" s="32" t="s">
        <v>148</v>
      </c>
      <c r="C45" s="86" t="s">
        <v>149</v>
      </c>
      <c r="D45" s="31" t="s">
        <v>150</v>
      </c>
      <c r="E45" s="21">
        <v>4</v>
      </c>
      <c r="F45" s="31" t="s">
        <v>34</v>
      </c>
      <c r="G45" s="21">
        <v>61.5</v>
      </c>
      <c r="H45" s="31" t="s">
        <v>134</v>
      </c>
      <c r="I45" s="31" t="s">
        <v>36</v>
      </c>
      <c r="J45" s="55">
        <v>7</v>
      </c>
      <c r="K45" s="56" t="s">
        <v>37</v>
      </c>
      <c r="L45" s="31">
        <v>295</v>
      </c>
      <c r="M45" s="31" t="s">
        <v>38</v>
      </c>
      <c r="N45" s="31" t="s">
        <v>151</v>
      </c>
      <c r="O45" s="31">
        <v>3</v>
      </c>
      <c r="P45" s="33">
        <v>17</v>
      </c>
      <c r="Q45" s="55">
        <v>111690</v>
      </c>
      <c r="R45" s="28">
        <f t="shared" si="4"/>
        <v>141780</v>
      </c>
      <c r="S45" s="31">
        <f t="shared" si="5"/>
        <v>30090</v>
      </c>
      <c r="T45" s="31">
        <v>18.9</v>
      </c>
      <c r="U45" s="69">
        <f t="shared" si="6"/>
        <v>5687.01</v>
      </c>
      <c r="V45" s="30">
        <v>1.555</v>
      </c>
      <c r="W45" s="74">
        <f t="shared" si="3"/>
        <v>10452.155679</v>
      </c>
    </row>
    <row r="46" ht="23.1" customHeight="1" spans="1:23">
      <c r="A46" s="31">
        <v>36</v>
      </c>
      <c r="B46" s="32" t="s">
        <v>152</v>
      </c>
      <c r="C46" s="34" t="s">
        <v>153</v>
      </c>
      <c r="D46" s="31" t="s">
        <v>138</v>
      </c>
      <c r="E46" s="21">
        <v>6</v>
      </c>
      <c r="F46" s="31" t="s">
        <v>34</v>
      </c>
      <c r="G46" s="21">
        <v>74</v>
      </c>
      <c r="H46" s="31" t="s">
        <v>134</v>
      </c>
      <c r="I46" s="31" t="s">
        <v>36</v>
      </c>
      <c r="J46" s="55">
        <v>9</v>
      </c>
      <c r="K46" s="56" t="s">
        <v>37</v>
      </c>
      <c r="L46" s="31">
        <v>290</v>
      </c>
      <c r="M46" s="31" t="s">
        <v>38</v>
      </c>
      <c r="N46" s="31" t="s">
        <v>154</v>
      </c>
      <c r="O46" s="31">
        <v>2</v>
      </c>
      <c r="P46" s="33">
        <v>19</v>
      </c>
      <c r="Q46" s="55">
        <v>161272</v>
      </c>
      <c r="R46" s="28">
        <f t="shared" si="4"/>
        <v>183312</v>
      </c>
      <c r="S46" s="31">
        <f t="shared" si="5"/>
        <v>22040</v>
      </c>
      <c r="T46" s="31">
        <v>19.6</v>
      </c>
      <c r="U46" s="69">
        <f t="shared" si="6"/>
        <v>4319.84</v>
      </c>
      <c r="V46" s="30">
        <v>1.555</v>
      </c>
      <c r="W46" s="74">
        <f t="shared" si="3"/>
        <v>7939.433936</v>
      </c>
    </row>
    <row r="47" ht="23.1" customHeight="1" spans="1:23">
      <c r="A47" s="31">
        <v>37</v>
      </c>
      <c r="B47" s="32" t="s">
        <v>155</v>
      </c>
      <c r="C47" s="34" t="s">
        <v>156</v>
      </c>
      <c r="D47" s="31" t="s">
        <v>157</v>
      </c>
      <c r="E47" s="21">
        <v>5</v>
      </c>
      <c r="F47" s="31" t="s">
        <v>34</v>
      </c>
      <c r="G47" s="21">
        <v>83</v>
      </c>
      <c r="H47" s="31" t="s">
        <v>134</v>
      </c>
      <c r="I47" s="31" t="s">
        <v>36</v>
      </c>
      <c r="J47" s="55">
        <v>7</v>
      </c>
      <c r="K47" s="56" t="s">
        <v>37</v>
      </c>
      <c r="L47" s="31">
        <v>290</v>
      </c>
      <c r="M47" s="31" t="s">
        <v>38</v>
      </c>
      <c r="N47" s="31" t="s">
        <v>158</v>
      </c>
      <c r="O47" s="31">
        <v>2</v>
      </c>
      <c r="P47" s="33">
        <v>18</v>
      </c>
      <c r="Q47" s="55">
        <v>132000</v>
      </c>
      <c r="R47" s="28">
        <f t="shared" si="4"/>
        <v>152880</v>
      </c>
      <c r="S47" s="31">
        <f t="shared" si="5"/>
        <v>20880</v>
      </c>
      <c r="T47" s="31">
        <v>21.2</v>
      </c>
      <c r="U47" s="69">
        <f t="shared" si="6"/>
        <v>4426.56</v>
      </c>
      <c r="V47" s="73">
        <v>1.555</v>
      </c>
      <c r="W47" s="74">
        <f t="shared" si="3"/>
        <v>8135.574624</v>
      </c>
    </row>
    <row r="48" ht="23.1" customHeight="1" spans="1:23">
      <c r="A48" s="31">
        <v>38</v>
      </c>
      <c r="B48" s="32" t="s">
        <v>159</v>
      </c>
      <c r="C48" s="34" t="s">
        <v>160</v>
      </c>
      <c r="D48" s="31" t="s">
        <v>161</v>
      </c>
      <c r="E48" s="21">
        <v>3</v>
      </c>
      <c r="F48" s="31" t="s">
        <v>34</v>
      </c>
      <c r="G48" s="21">
        <v>82</v>
      </c>
      <c r="H48" s="31" t="s">
        <v>134</v>
      </c>
      <c r="I48" s="31" t="s">
        <v>36</v>
      </c>
      <c r="J48" s="55">
        <v>7</v>
      </c>
      <c r="K48" s="56" t="s">
        <v>37</v>
      </c>
      <c r="L48" s="31">
        <v>300</v>
      </c>
      <c r="M48" s="31" t="s">
        <v>38</v>
      </c>
      <c r="N48" s="31" t="s">
        <v>162</v>
      </c>
      <c r="O48" s="31">
        <v>2</v>
      </c>
      <c r="P48" s="33">
        <v>10</v>
      </c>
      <c r="Q48" s="55">
        <v>42000</v>
      </c>
      <c r="R48" s="28">
        <f t="shared" si="4"/>
        <v>54000</v>
      </c>
      <c r="S48" s="31">
        <f t="shared" si="5"/>
        <v>12000</v>
      </c>
      <c r="T48" s="31">
        <v>21.2</v>
      </c>
      <c r="U48" s="69">
        <f t="shared" si="6"/>
        <v>2544</v>
      </c>
      <c r="V48" s="30">
        <v>1.555</v>
      </c>
      <c r="W48" s="74">
        <f t="shared" si="3"/>
        <v>4675.6176</v>
      </c>
    </row>
    <row r="49" ht="23.1" customHeight="1" spans="1:23">
      <c r="A49" s="31">
        <v>39</v>
      </c>
      <c r="B49" s="32" t="s">
        <v>163</v>
      </c>
      <c r="C49" s="34" t="s">
        <v>164</v>
      </c>
      <c r="D49" s="31" t="s">
        <v>165</v>
      </c>
      <c r="E49" s="21">
        <v>3</v>
      </c>
      <c r="F49" s="31" t="s">
        <v>34</v>
      </c>
      <c r="G49" s="21">
        <v>70</v>
      </c>
      <c r="H49" s="31" t="s">
        <v>134</v>
      </c>
      <c r="I49" s="31" t="s">
        <v>36</v>
      </c>
      <c r="J49" s="55">
        <v>7</v>
      </c>
      <c r="K49" s="56" t="s">
        <v>37</v>
      </c>
      <c r="L49" s="31">
        <v>300</v>
      </c>
      <c r="M49" s="31" t="s">
        <v>38</v>
      </c>
      <c r="N49" s="31" t="s">
        <v>166</v>
      </c>
      <c r="O49" s="31">
        <v>4</v>
      </c>
      <c r="P49" s="33">
        <v>21</v>
      </c>
      <c r="Q49" s="55">
        <v>176400</v>
      </c>
      <c r="R49" s="28">
        <f t="shared" si="4"/>
        <v>226800</v>
      </c>
      <c r="S49" s="31">
        <f t="shared" si="5"/>
        <v>50400</v>
      </c>
      <c r="T49" s="31">
        <v>19.6</v>
      </c>
      <c r="U49" s="69">
        <f t="shared" si="6"/>
        <v>9878.4</v>
      </c>
      <c r="V49" s="73">
        <v>1.555</v>
      </c>
      <c r="W49" s="74">
        <f t="shared" si="3"/>
        <v>18155.51136</v>
      </c>
    </row>
    <row r="50" ht="23.1" customHeight="1" spans="1:23">
      <c r="A50" s="31">
        <v>40</v>
      </c>
      <c r="B50" s="45" t="s">
        <v>167</v>
      </c>
      <c r="C50" s="28">
        <v>42131000340</v>
      </c>
      <c r="D50" s="31" t="s">
        <v>107</v>
      </c>
      <c r="E50" s="33">
        <v>9</v>
      </c>
      <c r="F50" s="31" t="s">
        <v>34</v>
      </c>
      <c r="G50" s="21">
        <v>92</v>
      </c>
      <c r="H50" s="28" t="s">
        <v>35</v>
      </c>
      <c r="I50" s="31" t="s">
        <v>36</v>
      </c>
      <c r="J50" s="31">
        <v>18</v>
      </c>
      <c r="K50" s="56" t="s">
        <v>37</v>
      </c>
      <c r="L50" s="31">
        <v>290</v>
      </c>
      <c r="M50" s="31" t="s">
        <v>38</v>
      </c>
      <c r="N50" s="28" t="s">
        <v>168</v>
      </c>
      <c r="O50" s="28">
        <v>2</v>
      </c>
      <c r="P50" s="31">
        <v>90</v>
      </c>
      <c r="Q50" s="28">
        <v>997240</v>
      </c>
      <c r="R50" s="28">
        <f t="shared" si="4"/>
        <v>1101640</v>
      </c>
      <c r="S50" s="31">
        <f t="shared" si="5"/>
        <v>104400</v>
      </c>
      <c r="T50" s="31">
        <v>23.4</v>
      </c>
      <c r="U50" s="69">
        <f t="shared" si="6"/>
        <v>24429.6</v>
      </c>
      <c r="V50" s="30">
        <v>1.555</v>
      </c>
      <c r="W50" s="74">
        <f t="shared" si="3"/>
        <v>44899.16184</v>
      </c>
    </row>
    <row r="51" ht="23.1" customHeight="1" spans="1:23">
      <c r="A51" s="31">
        <v>41</v>
      </c>
      <c r="B51" s="32" t="s">
        <v>169</v>
      </c>
      <c r="C51" s="34" t="s">
        <v>170</v>
      </c>
      <c r="D51" s="31" t="s">
        <v>171</v>
      </c>
      <c r="E51" s="21">
        <v>3</v>
      </c>
      <c r="F51" s="31" t="s">
        <v>34</v>
      </c>
      <c r="G51" s="21">
        <v>83</v>
      </c>
      <c r="H51" s="31" t="s">
        <v>134</v>
      </c>
      <c r="I51" s="31" t="s">
        <v>36</v>
      </c>
      <c r="J51" s="55">
        <v>7</v>
      </c>
      <c r="K51" s="56" t="s">
        <v>37</v>
      </c>
      <c r="L51" s="31">
        <v>300</v>
      </c>
      <c r="M51" s="31" t="s">
        <v>38</v>
      </c>
      <c r="N51" s="31" t="s">
        <v>172</v>
      </c>
      <c r="O51" s="31">
        <v>2</v>
      </c>
      <c r="P51" s="33">
        <v>25</v>
      </c>
      <c r="Q51" s="55">
        <v>97000</v>
      </c>
      <c r="R51" s="28">
        <f t="shared" si="4"/>
        <v>127000</v>
      </c>
      <c r="S51" s="31">
        <f t="shared" si="5"/>
        <v>30000</v>
      </c>
      <c r="T51" s="31">
        <v>21.2</v>
      </c>
      <c r="U51" s="69">
        <f t="shared" si="6"/>
        <v>6360</v>
      </c>
      <c r="V51" s="73">
        <v>1.555</v>
      </c>
      <c r="W51" s="74">
        <f t="shared" si="3"/>
        <v>11689.044</v>
      </c>
    </row>
    <row r="52" ht="23.1" customHeight="1" spans="1:23">
      <c r="A52" s="31">
        <v>42</v>
      </c>
      <c r="B52" s="32" t="s">
        <v>173</v>
      </c>
      <c r="C52" s="34" t="s">
        <v>174</v>
      </c>
      <c r="D52" s="31" t="s">
        <v>175</v>
      </c>
      <c r="E52" s="21">
        <v>5</v>
      </c>
      <c r="F52" s="31" t="s">
        <v>34</v>
      </c>
      <c r="G52" s="21">
        <v>86</v>
      </c>
      <c r="H52" s="31" t="s">
        <v>134</v>
      </c>
      <c r="I52" s="31" t="s">
        <v>36</v>
      </c>
      <c r="J52" s="55">
        <v>7</v>
      </c>
      <c r="K52" s="56" t="s">
        <v>37</v>
      </c>
      <c r="L52" s="31">
        <v>290</v>
      </c>
      <c r="M52" s="31" t="s">
        <v>38</v>
      </c>
      <c r="N52" s="31" t="s">
        <v>176</v>
      </c>
      <c r="O52" s="31">
        <v>4</v>
      </c>
      <c r="P52" s="33">
        <v>18</v>
      </c>
      <c r="Q52" s="55">
        <v>174960</v>
      </c>
      <c r="R52" s="28">
        <f t="shared" si="4"/>
        <v>216720</v>
      </c>
      <c r="S52" s="31">
        <f t="shared" si="5"/>
        <v>41760</v>
      </c>
      <c r="T52" s="31">
        <v>21.2</v>
      </c>
      <c r="U52" s="69">
        <f t="shared" si="6"/>
        <v>8853.12</v>
      </c>
      <c r="V52" s="73">
        <v>1.555</v>
      </c>
      <c r="W52" s="74">
        <f t="shared" si="3"/>
        <v>16271.149248</v>
      </c>
    </row>
    <row r="53" ht="23.1" customHeight="1" spans="1:23">
      <c r="A53" s="31">
        <v>43</v>
      </c>
      <c r="B53" s="32" t="s">
        <v>177</v>
      </c>
      <c r="C53" s="34" t="s">
        <v>178</v>
      </c>
      <c r="D53" s="31" t="s">
        <v>179</v>
      </c>
      <c r="E53" s="21">
        <v>8</v>
      </c>
      <c r="F53" s="31" t="s">
        <v>34</v>
      </c>
      <c r="G53" s="21">
        <v>60.5</v>
      </c>
      <c r="H53" s="31" t="s">
        <v>134</v>
      </c>
      <c r="I53" s="31" t="s">
        <v>36</v>
      </c>
      <c r="J53" s="55">
        <v>9</v>
      </c>
      <c r="K53" s="56" t="s">
        <v>37</v>
      </c>
      <c r="L53" s="31">
        <v>290</v>
      </c>
      <c r="M53" s="31" t="s">
        <v>38</v>
      </c>
      <c r="N53" s="31" t="s">
        <v>180</v>
      </c>
      <c r="O53" s="31">
        <v>4</v>
      </c>
      <c r="P53" s="33">
        <v>27</v>
      </c>
      <c r="Q53" s="55">
        <v>494380</v>
      </c>
      <c r="R53" s="28">
        <f t="shared" si="4"/>
        <v>557020</v>
      </c>
      <c r="S53" s="31">
        <f t="shared" si="5"/>
        <v>62640</v>
      </c>
      <c r="T53" s="31">
        <v>18.9</v>
      </c>
      <c r="U53" s="69">
        <f t="shared" si="6"/>
        <v>11838.96</v>
      </c>
      <c r="V53" s="30">
        <v>1.555</v>
      </c>
      <c r="W53" s="74">
        <f t="shared" si="3"/>
        <v>21758.824584</v>
      </c>
    </row>
    <row r="54" ht="23.1" customHeight="1" spans="1:23">
      <c r="A54" s="31">
        <v>44</v>
      </c>
      <c r="B54" s="32" t="s">
        <v>181</v>
      </c>
      <c r="C54" s="34" t="s">
        <v>182</v>
      </c>
      <c r="D54" s="31" t="s">
        <v>183</v>
      </c>
      <c r="E54" s="21">
        <v>3</v>
      </c>
      <c r="F54" s="31" t="s">
        <v>34</v>
      </c>
      <c r="G54" s="21">
        <v>78</v>
      </c>
      <c r="H54" s="31" t="s">
        <v>134</v>
      </c>
      <c r="I54" s="31" t="s">
        <v>36</v>
      </c>
      <c r="J54" s="55">
        <v>7</v>
      </c>
      <c r="K54" s="56" t="s">
        <v>37</v>
      </c>
      <c r="L54" s="31">
        <v>300</v>
      </c>
      <c r="M54" s="31" t="s">
        <v>38</v>
      </c>
      <c r="N54" s="31" t="s">
        <v>184</v>
      </c>
      <c r="O54" s="31">
        <v>3</v>
      </c>
      <c r="P54" s="33">
        <v>14</v>
      </c>
      <c r="Q54" s="55">
        <v>71400</v>
      </c>
      <c r="R54" s="28">
        <f t="shared" si="4"/>
        <v>96600</v>
      </c>
      <c r="S54" s="31">
        <f t="shared" si="5"/>
        <v>25200</v>
      </c>
      <c r="T54" s="31">
        <v>19.6</v>
      </c>
      <c r="U54" s="69">
        <f t="shared" si="6"/>
        <v>4939.2</v>
      </c>
      <c r="V54" s="73">
        <v>1.555</v>
      </c>
      <c r="W54" s="74">
        <f t="shared" si="3"/>
        <v>9077.75568</v>
      </c>
    </row>
    <row r="55" ht="23.1" customHeight="1" spans="1:23">
      <c r="A55" s="31">
        <v>45</v>
      </c>
      <c r="B55" s="32" t="s">
        <v>185</v>
      </c>
      <c r="C55" s="34" t="s">
        <v>186</v>
      </c>
      <c r="D55" s="31" t="s">
        <v>187</v>
      </c>
      <c r="E55" s="21">
        <v>7</v>
      </c>
      <c r="F55" s="31" t="s">
        <v>34</v>
      </c>
      <c r="G55" s="21">
        <v>62</v>
      </c>
      <c r="H55" s="31" t="s">
        <v>134</v>
      </c>
      <c r="I55" s="31" t="s">
        <v>36</v>
      </c>
      <c r="J55" s="55">
        <v>8</v>
      </c>
      <c r="K55" s="56" t="s">
        <v>37</v>
      </c>
      <c r="L55" s="31">
        <v>290</v>
      </c>
      <c r="M55" s="31" t="s">
        <v>38</v>
      </c>
      <c r="N55" s="31" t="s">
        <v>180</v>
      </c>
      <c r="O55" s="31">
        <v>4</v>
      </c>
      <c r="P55" s="33">
        <v>27</v>
      </c>
      <c r="Q55" s="55">
        <v>619920</v>
      </c>
      <c r="R55" s="28">
        <f t="shared" si="4"/>
        <v>682560</v>
      </c>
      <c r="S55" s="31">
        <f t="shared" si="5"/>
        <v>62640</v>
      </c>
      <c r="T55" s="31">
        <v>18.9</v>
      </c>
      <c r="U55" s="69">
        <f t="shared" si="6"/>
        <v>11838.96</v>
      </c>
      <c r="V55" s="30">
        <v>1.555</v>
      </c>
      <c r="W55" s="74">
        <f t="shared" si="3"/>
        <v>21758.824584</v>
      </c>
    </row>
    <row r="56" ht="23.1" customHeight="1" spans="1:23">
      <c r="A56" s="31">
        <v>46</v>
      </c>
      <c r="B56" s="32" t="s">
        <v>188</v>
      </c>
      <c r="C56" s="34" t="s">
        <v>189</v>
      </c>
      <c r="D56" s="28" t="s">
        <v>190</v>
      </c>
      <c r="E56" s="21">
        <v>3</v>
      </c>
      <c r="F56" s="31" t="s">
        <v>34</v>
      </c>
      <c r="G56" s="21">
        <v>82</v>
      </c>
      <c r="H56" s="31" t="s">
        <v>134</v>
      </c>
      <c r="I56" s="31" t="s">
        <v>36</v>
      </c>
      <c r="J56" s="55">
        <v>7</v>
      </c>
      <c r="K56" s="56" t="s">
        <v>37</v>
      </c>
      <c r="L56" s="31">
        <v>300</v>
      </c>
      <c r="M56" s="31" t="s">
        <v>38</v>
      </c>
      <c r="N56" s="31" t="s">
        <v>191</v>
      </c>
      <c r="O56" s="31">
        <v>4</v>
      </c>
      <c r="P56" s="33">
        <v>23</v>
      </c>
      <c r="Q56" s="55">
        <v>156400</v>
      </c>
      <c r="R56" s="28">
        <f t="shared" si="4"/>
        <v>211600</v>
      </c>
      <c r="S56" s="31">
        <f t="shared" si="5"/>
        <v>55200</v>
      </c>
      <c r="T56" s="31">
        <v>21.2</v>
      </c>
      <c r="U56" s="69">
        <f t="shared" si="6"/>
        <v>11702.4</v>
      </c>
      <c r="V56" s="73">
        <v>1.555</v>
      </c>
      <c r="W56" s="74">
        <f t="shared" si="3"/>
        <v>21507.84096</v>
      </c>
    </row>
    <row r="57" ht="23.1" customHeight="1" spans="1:23">
      <c r="A57" s="31">
        <v>47</v>
      </c>
      <c r="B57" s="32" t="s">
        <v>192</v>
      </c>
      <c r="C57" s="34" t="s">
        <v>193</v>
      </c>
      <c r="D57" s="31" t="s">
        <v>194</v>
      </c>
      <c r="E57" s="21">
        <v>3</v>
      </c>
      <c r="F57" s="31" t="s">
        <v>34</v>
      </c>
      <c r="G57" s="21">
        <v>82</v>
      </c>
      <c r="H57" s="31" t="s">
        <v>134</v>
      </c>
      <c r="I57" s="31" t="s">
        <v>36</v>
      </c>
      <c r="J57" s="55">
        <v>7</v>
      </c>
      <c r="K57" s="56" t="s">
        <v>37</v>
      </c>
      <c r="L57" s="31">
        <v>300</v>
      </c>
      <c r="M57" s="31" t="s">
        <v>38</v>
      </c>
      <c r="N57" s="31" t="s">
        <v>195</v>
      </c>
      <c r="O57" s="38">
        <v>6</v>
      </c>
      <c r="P57" s="30">
        <v>8</v>
      </c>
      <c r="Q57" s="55">
        <v>75840</v>
      </c>
      <c r="R57" s="28">
        <f t="shared" si="4"/>
        <v>104640</v>
      </c>
      <c r="S57" s="31">
        <f t="shared" si="5"/>
        <v>28800</v>
      </c>
      <c r="T57" s="31">
        <v>21.2</v>
      </c>
      <c r="U57" s="69">
        <f t="shared" si="6"/>
        <v>6105.6</v>
      </c>
      <c r="V57" s="30">
        <v>1.555</v>
      </c>
      <c r="W57" s="74">
        <f t="shared" si="3"/>
        <v>11221.48224</v>
      </c>
    </row>
    <row r="58" ht="23.1" customHeight="1" spans="1:23">
      <c r="A58" s="31">
        <v>48</v>
      </c>
      <c r="B58" s="32" t="s">
        <v>196</v>
      </c>
      <c r="C58" s="34" t="s">
        <v>197</v>
      </c>
      <c r="D58" s="31" t="s">
        <v>198</v>
      </c>
      <c r="E58" s="21">
        <v>5</v>
      </c>
      <c r="F58" s="31" t="s">
        <v>34</v>
      </c>
      <c r="G58" s="21">
        <v>82</v>
      </c>
      <c r="H58" s="31" t="s">
        <v>134</v>
      </c>
      <c r="I58" s="31" t="s">
        <v>36</v>
      </c>
      <c r="J58" s="55">
        <v>7</v>
      </c>
      <c r="K58" s="56" t="s">
        <v>199</v>
      </c>
      <c r="L58" s="31">
        <v>180</v>
      </c>
      <c r="M58" s="31" t="s">
        <v>38</v>
      </c>
      <c r="N58" s="31" t="s">
        <v>200</v>
      </c>
      <c r="O58" s="38">
        <v>4</v>
      </c>
      <c r="P58" s="30">
        <v>27</v>
      </c>
      <c r="Q58" s="55">
        <v>56800</v>
      </c>
      <c r="R58" s="28">
        <v>95680</v>
      </c>
      <c r="S58" s="31">
        <v>38880</v>
      </c>
      <c r="T58" s="31">
        <v>21.2</v>
      </c>
      <c r="U58" s="69">
        <v>8243</v>
      </c>
      <c r="V58" s="30">
        <v>1.555</v>
      </c>
      <c r="W58" s="74">
        <f t="shared" si="3"/>
        <v>15149.8097</v>
      </c>
    </row>
    <row r="59" ht="23.1" customHeight="1" spans="1:23">
      <c r="A59" s="31"/>
      <c r="B59" s="32"/>
      <c r="C59" s="34"/>
      <c r="D59" s="31"/>
      <c r="E59" s="21"/>
      <c r="F59" s="31"/>
      <c r="G59" s="21"/>
      <c r="H59" s="31"/>
      <c r="I59" s="31"/>
      <c r="J59" s="55"/>
      <c r="K59" s="56"/>
      <c r="L59" s="31"/>
      <c r="M59" s="31"/>
      <c r="N59" s="31"/>
      <c r="O59" s="38"/>
      <c r="P59" s="30"/>
      <c r="Q59" s="55"/>
      <c r="R59" s="28"/>
      <c r="S59" s="31"/>
      <c r="T59" s="31"/>
      <c r="U59" s="69"/>
      <c r="V59" s="30"/>
      <c r="W59" s="74"/>
    </row>
    <row r="60" ht="18.75" customHeight="1" spans="1:23">
      <c r="A60" s="28" t="s">
        <v>201</v>
      </c>
      <c r="B60" s="29"/>
      <c r="C60" s="28"/>
      <c r="D60" s="28"/>
      <c r="E60" s="21"/>
      <c r="F60" s="28"/>
      <c r="G60" s="21"/>
      <c r="H60" s="28"/>
      <c r="I60" s="28"/>
      <c r="J60" s="28"/>
      <c r="K60" s="31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66"/>
      <c r="W60" s="67"/>
    </row>
    <row r="61" spans="1:23">
      <c r="A61" s="22"/>
      <c r="B61" s="23"/>
      <c r="C61" s="24"/>
      <c r="D61" s="24"/>
      <c r="E61" s="25"/>
      <c r="F61" s="26"/>
      <c r="G61" s="27"/>
      <c r="H61" s="24"/>
      <c r="I61" s="24"/>
      <c r="J61" s="24"/>
      <c r="K61" s="26"/>
      <c r="L61" s="24"/>
      <c r="M61" s="24"/>
      <c r="N61" s="24"/>
      <c r="O61" s="24"/>
      <c r="P61" s="24"/>
      <c r="Q61" s="24"/>
      <c r="R61" s="64"/>
      <c r="S61" s="24"/>
      <c r="T61" s="24"/>
      <c r="U61" s="65"/>
      <c r="V61" s="62"/>
      <c r="W61" s="17"/>
    </row>
    <row r="62" spans="1:23">
      <c r="A62" s="46" t="s">
        <v>202</v>
      </c>
      <c r="B62" s="47"/>
      <c r="C62" s="46"/>
      <c r="D62" s="46"/>
      <c r="E62" s="48"/>
      <c r="F62" s="46"/>
      <c r="G62" s="27"/>
      <c r="H62" s="46"/>
      <c r="I62" s="46"/>
      <c r="J62" s="46"/>
      <c r="K62" s="60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62"/>
      <c r="W62" s="17"/>
    </row>
    <row r="63" spans="1:23">
      <c r="A63" s="49" t="s">
        <v>203</v>
      </c>
      <c r="B63" s="50"/>
      <c r="C63" s="49"/>
      <c r="D63" s="49"/>
      <c r="E63" s="51"/>
      <c r="F63" s="49"/>
      <c r="G63" s="52"/>
      <c r="H63" s="49"/>
      <c r="I63" s="49"/>
      <c r="J63" s="49"/>
      <c r="K63" s="61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62"/>
      <c r="W63" s="17"/>
    </row>
    <row r="64" spans="1:23">
      <c r="A64" s="49" t="s">
        <v>204</v>
      </c>
      <c r="B64" s="50"/>
      <c r="C64" s="49"/>
      <c r="D64" s="49"/>
      <c r="E64" s="51"/>
      <c r="F64" s="49"/>
      <c r="G64" s="52"/>
      <c r="H64" s="49"/>
      <c r="I64" s="49"/>
      <c r="J64" s="49"/>
      <c r="K64" s="61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62"/>
      <c r="W64" s="17"/>
    </row>
    <row r="65" spans="1:23">
      <c r="A65" s="49" t="s">
        <v>205</v>
      </c>
      <c r="B65" s="50"/>
      <c r="C65" s="49"/>
      <c r="D65" s="49"/>
      <c r="E65" s="51"/>
      <c r="F65" s="49"/>
      <c r="G65" s="52"/>
      <c r="H65" s="49"/>
      <c r="I65" s="49"/>
      <c r="J65" s="49"/>
      <c r="K65" s="61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62"/>
      <c r="W65" s="17"/>
    </row>
    <row r="66" spans="1:23">
      <c r="A66" s="49" t="s">
        <v>206</v>
      </c>
      <c r="B66" s="50"/>
      <c r="C66" s="49"/>
      <c r="D66" s="49"/>
      <c r="E66" s="51"/>
      <c r="F66" s="49"/>
      <c r="G66" s="52"/>
      <c r="H66" s="49"/>
      <c r="I66" s="49"/>
      <c r="J66" s="49"/>
      <c r="K66" s="61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62"/>
      <c r="W66" s="17"/>
    </row>
    <row r="67" spans="1:23">
      <c r="A67" s="49" t="s">
        <v>207</v>
      </c>
      <c r="B67" s="50"/>
      <c r="C67" s="49"/>
      <c r="D67" s="49"/>
      <c r="E67" s="51"/>
      <c r="F67" s="49"/>
      <c r="G67" s="52"/>
      <c r="H67" s="49"/>
      <c r="I67" s="49"/>
      <c r="J67" s="49"/>
      <c r="K67" s="61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62"/>
      <c r="W67" s="17"/>
    </row>
    <row r="68" spans="1:23">
      <c r="A68" s="49" t="s">
        <v>208</v>
      </c>
      <c r="B68" s="50"/>
      <c r="C68" s="49"/>
      <c r="D68" s="49"/>
      <c r="E68" s="51"/>
      <c r="F68" s="49"/>
      <c r="G68" s="52"/>
      <c r="H68" s="49"/>
      <c r="I68" s="49"/>
      <c r="J68" s="49"/>
      <c r="K68" s="61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62"/>
      <c r="W68" s="17"/>
    </row>
    <row r="69" spans="1:23">
      <c r="A69" s="49" t="s">
        <v>209</v>
      </c>
      <c r="B69" s="50"/>
      <c r="C69" s="49"/>
      <c r="D69" s="49"/>
      <c r="E69" s="51"/>
      <c r="F69" s="49"/>
      <c r="G69" s="52"/>
      <c r="H69" s="49"/>
      <c r="I69" s="49"/>
      <c r="J69" s="49"/>
      <c r="K69" s="61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62"/>
      <c r="W69" s="17"/>
    </row>
    <row r="70" ht="13.5" spans="1:21">
      <c r="A70" s="76"/>
      <c r="B70" s="77"/>
      <c r="C70" s="78"/>
      <c r="D70" s="78"/>
      <c r="E70" s="79"/>
      <c r="F70" s="80"/>
      <c r="G70" s="81"/>
      <c r="H70" s="78"/>
      <c r="I70" s="78"/>
      <c r="J70" s="78"/>
      <c r="K70" s="80"/>
      <c r="L70" s="78"/>
      <c r="M70" s="78"/>
      <c r="N70" s="78"/>
      <c r="O70" s="78"/>
      <c r="P70" s="78"/>
      <c r="Q70" s="78"/>
      <c r="R70" s="83"/>
      <c r="S70" s="78"/>
      <c r="T70" s="78"/>
      <c r="U70" s="84"/>
    </row>
    <row r="71" ht="13.5" spans="1:21">
      <c r="A71" s="76"/>
      <c r="B71" s="77"/>
      <c r="C71" s="78"/>
      <c r="D71" s="78"/>
      <c r="E71" s="79"/>
      <c r="F71" s="80"/>
      <c r="G71" s="81"/>
      <c r="H71" s="78"/>
      <c r="I71" s="78"/>
      <c r="J71" s="78"/>
      <c r="K71" s="80"/>
      <c r="L71" s="78"/>
      <c r="M71" s="78"/>
      <c r="N71" s="78"/>
      <c r="O71" s="78"/>
      <c r="P71" s="78"/>
      <c r="Q71" s="78"/>
      <c r="R71" s="83"/>
      <c r="S71" s="78"/>
      <c r="T71" s="78"/>
      <c r="U71" s="84"/>
    </row>
    <row r="72" ht="13.5" spans="1:21">
      <c r="A72" s="76"/>
      <c r="B72" s="77"/>
      <c r="C72" s="78"/>
      <c r="D72" s="78"/>
      <c r="E72" s="79"/>
      <c r="F72" s="80"/>
      <c r="G72" s="81"/>
      <c r="H72" s="78"/>
      <c r="I72" s="78"/>
      <c r="J72" s="78"/>
      <c r="K72" s="80"/>
      <c r="L72" s="78"/>
      <c r="M72" s="78"/>
      <c r="N72" s="78"/>
      <c r="O72" s="78"/>
      <c r="P72" s="78"/>
      <c r="Q72" s="78"/>
      <c r="R72" s="83"/>
      <c r="S72" s="78"/>
      <c r="T72" s="78"/>
      <c r="U72" s="84"/>
    </row>
    <row r="73" spans="1:1">
      <c r="A73" s="82"/>
    </row>
    <row r="74" spans="1:1">
      <c r="A74" s="82"/>
    </row>
    <row r="75" spans="1:1">
      <c r="A75" s="82"/>
    </row>
    <row r="76" spans="1:1">
      <c r="A76" s="82"/>
    </row>
    <row r="77" spans="1:1">
      <c r="A77" s="82"/>
    </row>
    <row r="78" spans="1:1">
      <c r="A78" s="82"/>
    </row>
    <row r="79" spans="1:1">
      <c r="A79" s="82"/>
    </row>
    <row r="80" spans="1:1">
      <c r="A80" s="82"/>
    </row>
    <row r="81" spans="1:1">
      <c r="A81" s="82"/>
    </row>
    <row r="82" spans="1:1">
      <c r="A82" s="82"/>
    </row>
    <row r="83" spans="1:1">
      <c r="A83" s="82"/>
    </row>
    <row r="84" spans="1:1">
      <c r="A84" s="82"/>
    </row>
    <row r="85" spans="1:1">
      <c r="A85" s="82"/>
    </row>
    <row r="86" spans="1:1">
      <c r="A86" s="82"/>
    </row>
    <row r="87" spans="1:1">
      <c r="A87" s="82"/>
    </row>
    <row r="88" spans="1:1">
      <c r="A88" s="82"/>
    </row>
    <row r="89" spans="1:1">
      <c r="A89" s="82"/>
    </row>
    <row r="90" spans="1:1">
      <c r="A90" s="82"/>
    </row>
    <row r="91" spans="1:1">
      <c r="A91" s="82"/>
    </row>
    <row r="92" spans="1:1">
      <c r="A92" s="82"/>
    </row>
    <row r="93" spans="1:1">
      <c r="A93" s="82"/>
    </row>
    <row r="94" spans="1:1">
      <c r="A94" s="82"/>
    </row>
    <row r="95" spans="1:1">
      <c r="A95" s="82"/>
    </row>
    <row r="96" spans="1:1">
      <c r="A96" s="82"/>
    </row>
    <row r="97" spans="1:1">
      <c r="A97" s="82"/>
    </row>
    <row r="98" spans="1:1">
      <c r="A98" s="82"/>
    </row>
    <row r="99" spans="1:1">
      <c r="A99" s="82"/>
    </row>
    <row r="100" spans="1:1">
      <c r="A100" s="82"/>
    </row>
    <row r="101" spans="1:1">
      <c r="A101" s="82"/>
    </row>
    <row r="102" spans="1:1">
      <c r="A102" s="82"/>
    </row>
    <row r="103" spans="1:1">
      <c r="A103" s="82"/>
    </row>
    <row r="104" spans="1:1">
      <c r="A104" s="82"/>
    </row>
    <row r="105" spans="1:1">
      <c r="A105" s="82"/>
    </row>
    <row r="106" spans="1:1">
      <c r="A106" s="82"/>
    </row>
    <row r="107" spans="1:1">
      <c r="A107" s="82"/>
    </row>
    <row r="108" spans="1:1">
      <c r="A108" s="82"/>
    </row>
    <row r="109" spans="1:1">
      <c r="A109" s="82"/>
    </row>
    <row r="110" spans="1:1">
      <c r="A110" s="82"/>
    </row>
    <row r="111" spans="1:1">
      <c r="A111" s="82"/>
    </row>
    <row r="112" spans="1:1">
      <c r="A112" s="82"/>
    </row>
    <row r="113" spans="1:1">
      <c r="A113" s="82"/>
    </row>
    <row r="114" spans="1:1">
      <c r="A114" s="82"/>
    </row>
    <row r="115" spans="1:1">
      <c r="A115" s="82"/>
    </row>
    <row r="116" spans="1:1">
      <c r="A116" s="82"/>
    </row>
    <row r="117" spans="1:1">
      <c r="A117" s="82"/>
    </row>
    <row r="118" spans="1:1">
      <c r="A118" s="82"/>
    </row>
    <row r="119" spans="1:1">
      <c r="A119" s="82"/>
    </row>
    <row r="120" spans="1:1">
      <c r="A120" s="82"/>
    </row>
    <row r="121" spans="1:1">
      <c r="A121" s="82"/>
    </row>
    <row r="122" spans="1:1">
      <c r="A122" s="82"/>
    </row>
    <row r="123" spans="1:1">
      <c r="A123" s="82"/>
    </row>
    <row r="124" spans="1:1">
      <c r="A124" s="82"/>
    </row>
    <row r="125" spans="1:1">
      <c r="A125" s="82"/>
    </row>
    <row r="126" spans="1:1">
      <c r="A126" s="82"/>
    </row>
  </sheetData>
  <mergeCells count="37">
    <mergeCell ref="A1:U1"/>
    <mergeCell ref="A3:U3"/>
    <mergeCell ref="A5:U5"/>
    <mergeCell ref="B7:I7"/>
    <mergeCell ref="K7:L7"/>
    <mergeCell ref="N7:P7"/>
    <mergeCell ref="Q7:S7"/>
    <mergeCell ref="A60:U60"/>
    <mergeCell ref="A62:U62"/>
    <mergeCell ref="A63:U63"/>
    <mergeCell ref="A64:U64"/>
    <mergeCell ref="A65:U65"/>
    <mergeCell ref="A66:U66"/>
    <mergeCell ref="A67:U67"/>
    <mergeCell ref="A68:U68"/>
    <mergeCell ref="A69:U69"/>
    <mergeCell ref="A7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7:M10"/>
    <mergeCell ref="N8:N10"/>
    <mergeCell ref="O8:O10"/>
    <mergeCell ref="Q8:Q10"/>
    <mergeCell ref="R8:R10"/>
    <mergeCell ref="S8:S10"/>
    <mergeCell ref="T8:T10"/>
    <mergeCell ref="U8:U10"/>
    <mergeCell ref="W8:W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2010-11-10T16:14:00Z</dcterms:created>
  <dcterms:modified xsi:type="dcterms:W3CDTF">2022-07-25T07:23:29Z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50C637A8D663402FB0C696DEA7E47DF2</vt:lpwstr>
  </property>
  <property fmtid="{D5CDD505-2E9C-101B-9397-08002B2CF9AE}" pid="3" name="KSOProductBuildVer">
    <vt:lpwstr>2052-11.1.0.11875</vt:lpwstr>
  </property>
</Properties>
</file>