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Sheet1!$A$3:$O$46</definedName>
    <definedName name="_xlnm.Print_Titles" localSheetId="0">Sheet1!$1:$3</definedName>
  </definedNames>
  <calcPr calcId="144525" concurrentCalc="0"/>
</workbook>
</file>

<file path=xl/sharedStrings.xml><?xml version="1.0" encoding="utf-8"?>
<sst xmlns="http://schemas.openxmlformats.org/spreadsheetml/2006/main" count="329" uniqueCount="122">
  <si>
    <t>2022年随县基层卫生专业技术人员专项公开招聘面试对象名单</t>
  </si>
  <si>
    <t>序号</t>
  </si>
  <si>
    <t>姓名</t>
  </si>
  <si>
    <t>性别</t>
  </si>
  <si>
    <t>准考证号</t>
  </si>
  <si>
    <t>报考单位</t>
  </si>
  <si>
    <t>报考岗位</t>
  </si>
  <si>
    <t>报考岗位代码</t>
  </si>
  <si>
    <t>招聘人数</t>
  </si>
  <si>
    <t>医疗卫生专业基础</t>
  </si>
  <si>
    <t>综合应用能力</t>
  </si>
  <si>
    <t>折算成百分制笔试成绩</t>
  </si>
  <si>
    <t>“四项目”加分</t>
  </si>
  <si>
    <t>笔试成绩总分</t>
  </si>
  <si>
    <t>排序</t>
  </si>
  <si>
    <t>备注</t>
  </si>
  <si>
    <t>郭良</t>
  </si>
  <si>
    <t>男</t>
  </si>
  <si>
    <t>242040100822</t>
  </si>
  <si>
    <t>随县县域统招</t>
  </si>
  <si>
    <t>针灸推拿医师</t>
  </si>
  <si>
    <t>2022L0003</t>
  </si>
  <si>
    <t>1</t>
  </si>
  <si>
    <t>张庆锋</t>
  </si>
  <si>
    <t>女</t>
  </si>
  <si>
    <t>242040100715</t>
  </si>
  <si>
    <t>临床医师1</t>
  </si>
  <si>
    <t>2022L0005</t>
  </si>
  <si>
    <t>6</t>
  </si>
  <si>
    <t>胡大鹏</t>
  </si>
  <si>
    <t>242040100716</t>
  </si>
  <si>
    <t>凡伟</t>
  </si>
  <si>
    <t>242040100310</t>
  </si>
  <si>
    <t>闻继荣</t>
  </si>
  <si>
    <t>242040100919</t>
  </si>
  <si>
    <t>李红红</t>
  </si>
  <si>
    <t>242040100216</t>
  </si>
  <si>
    <t>金盼盼</t>
  </si>
  <si>
    <t>242040100930</t>
  </si>
  <si>
    <t>王春阳</t>
  </si>
  <si>
    <t>242040100823</t>
  </si>
  <si>
    <t>桂锋</t>
  </si>
  <si>
    <t>242040100108</t>
  </si>
  <si>
    <t>吴迪</t>
  </si>
  <si>
    <t>242040100106</t>
  </si>
  <si>
    <t>高校毕业生退役士兵</t>
  </si>
  <si>
    <t>马扬</t>
  </si>
  <si>
    <t>242040100118</t>
  </si>
  <si>
    <t>何国豪</t>
  </si>
  <si>
    <t>242040100207</t>
  </si>
  <si>
    <t>三支一扶</t>
  </si>
  <si>
    <t>胡国栋</t>
  </si>
  <si>
    <t>242040100407</t>
  </si>
  <si>
    <t>刘学</t>
  </si>
  <si>
    <t>242040100804</t>
  </si>
  <si>
    <t>递补</t>
  </si>
  <si>
    <t>苏晖</t>
  </si>
  <si>
    <t>242040100801</t>
  </si>
  <si>
    <t>陈宗祺</t>
  </si>
  <si>
    <t>242040100803</t>
  </si>
  <si>
    <t>任安琪</t>
  </si>
  <si>
    <t>242040101016</t>
  </si>
  <si>
    <t>冯增辉</t>
  </si>
  <si>
    <t>242040100925</t>
  </si>
  <si>
    <t>肖冬伟</t>
  </si>
  <si>
    <t>242040100425</t>
  </si>
  <si>
    <t>胡香君</t>
  </si>
  <si>
    <t>242040100608</t>
  </si>
  <si>
    <t>临床医师2</t>
  </si>
  <si>
    <t>2022L0006</t>
  </si>
  <si>
    <t>5</t>
  </si>
  <si>
    <t>刘艳梅</t>
  </si>
  <si>
    <t>242040100408</t>
  </si>
  <si>
    <t>叶娇</t>
  </si>
  <si>
    <t>242040100224</t>
  </si>
  <si>
    <t>叶磊</t>
  </si>
  <si>
    <t>242040100114</t>
  </si>
  <si>
    <t>邓瀚</t>
  </si>
  <si>
    <t>242040100519</t>
  </si>
  <si>
    <t>孔登峰</t>
  </si>
  <si>
    <t>242040100818</t>
  </si>
  <si>
    <t>徐君君</t>
  </si>
  <si>
    <t>242040100309</t>
  </si>
  <si>
    <t>张陶陶</t>
  </si>
  <si>
    <t>242040100312</t>
  </si>
  <si>
    <t>刘芸</t>
  </si>
  <si>
    <t>242040100729</t>
  </si>
  <si>
    <t>周杰</t>
  </si>
  <si>
    <t>242040100816</t>
  </si>
  <si>
    <t>赵杰</t>
  </si>
  <si>
    <t>242040100103</t>
  </si>
  <si>
    <t>何蝶</t>
  </si>
  <si>
    <t>242040100228</t>
  </si>
  <si>
    <t>邱爽</t>
  </si>
  <si>
    <t>242040101024</t>
  </si>
  <si>
    <t>刘小雨</t>
  </si>
  <si>
    <t>242040100720</t>
  </si>
  <si>
    <t>熊杰</t>
  </si>
  <si>
    <t>242040101007</t>
  </si>
  <si>
    <t>陈娜娜</t>
  </si>
  <si>
    <t>242040101015</t>
  </si>
  <si>
    <t>护士1</t>
  </si>
  <si>
    <t>2022L0007</t>
  </si>
  <si>
    <t>2</t>
  </si>
  <si>
    <t>高力彬</t>
  </si>
  <si>
    <t>242040100709</t>
  </si>
  <si>
    <t>田欣宇</t>
  </si>
  <si>
    <t>242040100415</t>
  </si>
  <si>
    <t>杨春</t>
  </si>
  <si>
    <t>242040100913</t>
  </si>
  <si>
    <t>张梦颖</t>
  </si>
  <si>
    <t>242040100517</t>
  </si>
  <si>
    <t>张玉姣</t>
  </si>
  <si>
    <t>242040101008</t>
  </si>
  <si>
    <t>王华</t>
  </si>
  <si>
    <t>242040100429</t>
  </si>
  <si>
    <t>护士2</t>
  </si>
  <si>
    <t>2022L0008</t>
  </si>
  <si>
    <t>张汉西</t>
  </si>
  <si>
    <t>242040101001</t>
  </si>
  <si>
    <t>张芬芬</t>
  </si>
  <si>
    <t>242040100708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</si>
</sst>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方正小标宋简体"/>
      <charset val="134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19" fillId="12" borderId="4" applyNumberFormat="0" applyAlignment="0" applyProtection="0">
      <alignment vertical="center"/>
    </xf>
    <xf numFmtId="0" fontId="20" fillId="13" borderId="9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 quotePrefix="1">
      <alignment horizontal="center" vertical="center" wrapText="1"/>
    </xf>
    <xf numFmtId="0" fontId="3" fillId="2" borderId="3" xfId="0" applyNumberFormat="1" applyFont="1" applyFill="1" applyBorder="1" applyAlignment="1" quotePrefix="1">
      <alignment horizontal="center" vertical="center"/>
    </xf>
    <xf numFmtId="0" fontId="3" fillId="2" borderId="3" xfId="0" applyNumberFormat="1" applyFont="1" applyFill="1" applyBorder="1" applyAlignment="1" quotePrefix="1">
      <alignment horizontal="center" vertical="center" wrapText="1"/>
    </xf>
    <xf numFmtId="0" fontId="3" fillId="2" borderId="2" xfId="0" applyNumberFormat="1" applyFont="1" applyFill="1" applyBorder="1" applyAlignment="1" quotePrefix="1">
      <alignment horizontal="center" vertical="center"/>
    </xf>
    <xf numFmtId="0" fontId="3" fillId="2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6"/>
  <sheetViews>
    <sheetView tabSelected="1" workbookViewId="0">
      <selection activeCell="G33" sqref="G33"/>
    </sheetView>
  </sheetViews>
  <sheetFormatPr defaultColWidth="9" defaultRowHeight="13.5"/>
  <cols>
    <col min="1" max="1" width="4.25" customWidth="1"/>
    <col min="2" max="2" width="7.375" style="4" customWidth="1"/>
    <col min="3" max="3" width="4" customWidth="1"/>
    <col min="4" max="4" width="14.5" customWidth="1"/>
    <col min="5" max="5" width="13.375" customWidth="1"/>
    <col min="6" max="6" width="11.25" customWidth="1"/>
    <col min="7" max="7" width="10.625" customWidth="1"/>
    <col min="8" max="8" width="5.375" style="4" customWidth="1"/>
    <col min="9" max="9" width="7.5" style="4" customWidth="1"/>
    <col min="10" max="10" width="5.875" style="4" customWidth="1"/>
    <col min="11" max="11" width="5.75" style="4" customWidth="1"/>
    <col min="12" max="12" width="7.875" style="4" customWidth="1"/>
    <col min="13" max="13" width="9.5" style="4" customWidth="1"/>
    <col min="14" max="14" width="5.125" style="4" customWidth="1"/>
    <col min="15" max="15" width="10.125" style="4" customWidth="1"/>
  </cols>
  <sheetData>
    <row r="1" ht="44.25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1" customFormat="1" ht="23.25" customHeight="1" spans="1:15">
      <c r="A2" s="17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7" t="s">
        <v>6</v>
      </c>
      <c r="G2" s="17" t="s">
        <v>7</v>
      </c>
      <c r="H2" s="17" t="s">
        <v>8</v>
      </c>
      <c r="I2" s="17" t="s">
        <v>9</v>
      </c>
      <c r="J2" s="17" t="s">
        <v>10</v>
      </c>
      <c r="K2" s="17" t="s">
        <v>11</v>
      </c>
      <c r="L2" s="17" t="s">
        <v>12</v>
      </c>
      <c r="M2" s="17" t="s">
        <v>13</v>
      </c>
      <c r="N2" s="6" t="s">
        <v>14</v>
      </c>
      <c r="O2" s="17" t="s">
        <v>15</v>
      </c>
    </row>
    <row r="3" s="1" customFormat="1" ht="27" customHeight="1" spans="1: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="2" customFormat="1" ht="24.95" customHeight="1" spans="1:15">
      <c r="A4" s="8">
        <v>1</v>
      </c>
      <c r="B4" s="18" t="s">
        <v>16</v>
      </c>
      <c r="C4" s="18" t="s">
        <v>17</v>
      </c>
      <c r="D4" s="18" t="s">
        <v>18</v>
      </c>
      <c r="E4" s="8" t="s">
        <v>19</v>
      </c>
      <c r="F4" s="18" t="s">
        <v>20</v>
      </c>
      <c r="G4" s="18" t="s">
        <v>21</v>
      </c>
      <c r="H4" s="18" t="s">
        <v>22</v>
      </c>
      <c r="I4" s="8">
        <v>113</v>
      </c>
      <c r="J4" s="8">
        <v>105.5</v>
      </c>
      <c r="K4" s="8">
        <v>72.83</v>
      </c>
      <c r="L4" s="8"/>
      <c r="M4" s="8">
        <f t="shared" ref="M4:M43" si="0">(K4+L4)*40%</f>
        <v>29.132</v>
      </c>
      <c r="N4" s="8">
        <v>2</v>
      </c>
      <c r="O4" s="11"/>
    </row>
    <row r="5" s="2" customFormat="1" ht="24.95" customHeight="1" spans="1:15">
      <c r="A5" s="8">
        <v>2</v>
      </c>
      <c r="B5" s="18" t="s">
        <v>23</v>
      </c>
      <c r="C5" s="18" t="s">
        <v>24</v>
      </c>
      <c r="D5" s="18" t="s">
        <v>25</v>
      </c>
      <c r="E5" s="8" t="s">
        <v>19</v>
      </c>
      <c r="F5" s="18" t="s">
        <v>26</v>
      </c>
      <c r="G5" s="18" t="s">
        <v>27</v>
      </c>
      <c r="H5" s="18" t="s">
        <v>28</v>
      </c>
      <c r="I5" s="8">
        <v>136</v>
      </c>
      <c r="J5" s="8">
        <v>122.5</v>
      </c>
      <c r="K5" s="8">
        <v>86.17</v>
      </c>
      <c r="L5" s="8"/>
      <c r="M5" s="8">
        <f t="shared" si="0"/>
        <v>34.468</v>
      </c>
      <c r="N5" s="8">
        <f>RANK(M5,M$5:M$16,0)</f>
        <v>1</v>
      </c>
      <c r="O5" s="8"/>
    </row>
    <row r="6" s="2" customFormat="1" ht="24.95" customHeight="1" spans="1:15">
      <c r="A6" s="8">
        <v>3</v>
      </c>
      <c r="B6" s="18" t="s">
        <v>29</v>
      </c>
      <c r="C6" s="18" t="s">
        <v>17</v>
      </c>
      <c r="D6" s="18" t="s">
        <v>30</v>
      </c>
      <c r="E6" s="8" t="s">
        <v>19</v>
      </c>
      <c r="F6" s="18" t="s">
        <v>26</v>
      </c>
      <c r="G6" s="18" t="s">
        <v>27</v>
      </c>
      <c r="H6" s="18" t="s">
        <v>28</v>
      </c>
      <c r="I6" s="8">
        <v>123</v>
      </c>
      <c r="J6" s="8">
        <v>125</v>
      </c>
      <c r="K6" s="8">
        <v>82.67</v>
      </c>
      <c r="L6" s="8"/>
      <c r="M6" s="8">
        <f t="shared" si="0"/>
        <v>33.068</v>
      </c>
      <c r="N6" s="8">
        <f>RANK(M6,M$5:M$16,0)</f>
        <v>2</v>
      </c>
      <c r="O6" s="8"/>
    </row>
    <row r="7" s="2" customFormat="1" ht="24.95" customHeight="1" spans="1:15">
      <c r="A7" s="8">
        <v>4</v>
      </c>
      <c r="B7" s="18" t="s">
        <v>31</v>
      </c>
      <c r="C7" s="18" t="s">
        <v>17</v>
      </c>
      <c r="D7" s="18" t="s">
        <v>32</v>
      </c>
      <c r="E7" s="8" t="s">
        <v>19</v>
      </c>
      <c r="F7" s="18" t="s">
        <v>26</v>
      </c>
      <c r="G7" s="18" t="s">
        <v>27</v>
      </c>
      <c r="H7" s="18" t="s">
        <v>28</v>
      </c>
      <c r="I7" s="8">
        <v>121.5</v>
      </c>
      <c r="J7" s="8">
        <v>126</v>
      </c>
      <c r="K7" s="8">
        <v>82.5</v>
      </c>
      <c r="L7" s="8"/>
      <c r="M7" s="8">
        <f t="shared" si="0"/>
        <v>33</v>
      </c>
      <c r="N7" s="8">
        <f>RANK(M7,M$5:M$16,0)</f>
        <v>3</v>
      </c>
      <c r="O7" s="8"/>
    </row>
    <row r="8" s="2" customFormat="1" ht="24.95" customHeight="1" spans="1:15">
      <c r="A8" s="8">
        <v>5</v>
      </c>
      <c r="B8" s="18" t="s">
        <v>33</v>
      </c>
      <c r="C8" s="18" t="s">
        <v>24</v>
      </c>
      <c r="D8" s="18" t="s">
        <v>34</v>
      </c>
      <c r="E8" s="8" t="s">
        <v>19</v>
      </c>
      <c r="F8" s="18" t="s">
        <v>26</v>
      </c>
      <c r="G8" s="18" t="s">
        <v>27</v>
      </c>
      <c r="H8" s="18" t="s">
        <v>28</v>
      </c>
      <c r="I8" s="8">
        <v>122</v>
      </c>
      <c r="J8" s="8">
        <v>123</v>
      </c>
      <c r="K8" s="8">
        <v>81.67</v>
      </c>
      <c r="L8" s="8"/>
      <c r="M8" s="8">
        <f t="shared" si="0"/>
        <v>32.668</v>
      </c>
      <c r="N8" s="8">
        <f>RANK(M8,M$5:M$16,0)</f>
        <v>4</v>
      </c>
      <c r="O8" s="8"/>
    </row>
    <row r="9" s="2" customFormat="1" ht="24.95" customHeight="1" spans="1:15">
      <c r="A9" s="8">
        <v>6</v>
      </c>
      <c r="B9" s="18" t="s">
        <v>35</v>
      </c>
      <c r="C9" s="18" t="s">
        <v>24</v>
      </c>
      <c r="D9" s="18" t="s">
        <v>36</v>
      </c>
      <c r="E9" s="8" t="s">
        <v>19</v>
      </c>
      <c r="F9" s="18" t="s">
        <v>26</v>
      </c>
      <c r="G9" s="18" t="s">
        <v>27</v>
      </c>
      <c r="H9" s="18" t="s">
        <v>28</v>
      </c>
      <c r="I9" s="8">
        <v>112.5</v>
      </c>
      <c r="J9" s="8">
        <v>129</v>
      </c>
      <c r="K9" s="8">
        <v>80.5</v>
      </c>
      <c r="L9" s="8"/>
      <c r="M9" s="8">
        <f t="shared" si="0"/>
        <v>32.2</v>
      </c>
      <c r="N9" s="8">
        <f>RANK(M9,M$5:M$16,0)</f>
        <v>5</v>
      </c>
      <c r="O9" s="8"/>
    </row>
    <row r="10" s="2" customFormat="1" ht="24.95" customHeight="1" spans="1:15">
      <c r="A10" s="8">
        <v>7</v>
      </c>
      <c r="B10" s="18" t="s">
        <v>37</v>
      </c>
      <c r="C10" s="18" t="s">
        <v>24</v>
      </c>
      <c r="D10" s="18" t="s">
        <v>38</v>
      </c>
      <c r="E10" s="8" t="s">
        <v>19</v>
      </c>
      <c r="F10" s="18" t="s">
        <v>26</v>
      </c>
      <c r="G10" s="18" t="s">
        <v>27</v>
      </c>
      <c r="H10" s="18" t="s">
        <v>28</v>
      </c>
      <c r="I10" s="8">
        <v>117.5</v>
      </c>
      <c r="J10" s="8">
        <v>124</v>
      </c>
      <c r="K10" s="8">
        <v>80.5</v>
      </c>
      <c r="L10" s="8"/>
      <c r="M10" s="8">
        <f t="shared" si="0"/>
        <v>32.2</v>
      </c>
      <c r="N10" s="8">
        <f>RANK(M10,M$5:M$16,0)</f>
        <v>5</v>
      </c>
      <c r="O10" s="8"/>
    </row>
    <row r="11" s="2" customFormat="1" ht="24.95" customHeight="1" spans="1:15">
      <c r="A11" s="8">
        <v>8</v>
      </c>
      <c r="B11" s="18" t="s">
        <v>39</v>
      </c>
      <c r="C11" s="18" t="s">
        <v>17</v>
      </c>
      <c r="D11" s="18" t="s">
        <v>40</v>
      </c>
      <c r="E11" s="8" t="s">
        <v>19</v>
      </c>
      <c r="F11" s="18" t="s">
        <v>26</v>
      </c>
      <c r="G11" s="18" t="s">
        <v>27</v>
      </c>
      <c r="H11" s="18" t="s">
        <v>28</v>
      </c>
      <c r="I11" s="8">
        <v>125.5</v>
      </c>
      <c r="J11" s="8">
        <v>116</v>
      </c>
      <c r="K11" s="8">
        <v>80.5</v>
      </c>
      <c r="L11" s="8"/>
      <c r="M11" s="8">
        <f t="shared" si="0"/>
        <v>32.2</v>
      </c>
      <c r="N11" s="8">
        <f>RANK(M11,M$5:M$16,0)</f>
        <v>5</v>
      </c>
      <c r="O11" s="8"/>
    </row>
    <row r="12" s="2" customFormat="1" ht="24.95" customHeight="1" spans="1:15">
      <c r="A12" s="8">
        <v>9</v>
      </c>
      <c r="B12" s="18" t="s">
        <v>41</v>
      </c>
      <c r="C12" s="18" t="s">
        <v>17</v>
      </c>
      <c r="D12" s="18" t="s">
        <v>42</v>
      </c>
      <c r="E12" s="8" t="s">
        <v>19</v>
      </c>
      <c r="F12" s="18" t="s">
        <v>26</v>
      </c>
      <c r="G12" s="18" t="s">
        <v>27</v>
      </c>
      <c r="H12" s="18" t="s">
        <v>28</v>
      </c>
      <c r="I12" s="8">
        <v>119.5</v>
      </c>
      <c r="J12" s="8">
        <v>121</v>
      </c>
      <c r="K12" s="8">
        <v>80.17</v>
      </c>
      <c r="L12" s="8"/>
      <c r="M12" s="8">
        <f t="shared" si="0"/>
        <v>32.068</v>
      </c>
      <c r="N12" s="8">
        <f>RANK(M12,M$5:M$16,0)</f>
        <v>8</v>
      </c>
      <c r="O12" s="8"/>
    </row>
    <row r="13" s="2" customFormat="1" ht="24.95" customHeight="1" spans="1:15">
      <c r="A13" s="8">
        <v>10</v>
      </c>
      <c r="B13" s="18" t="s">
        <v>43</v>
      </c>
      <c r="C13" s="18" t="s">
        <v>17</v>
      </c>
      <c r="D13" s="18" t="s">
        <v>44</v>
      </c>
      <c r="E13" s="8" t="s">
        <v>19</v>
      </c>
      <c r="F13" s="18" t="s">
        <v>26</v>
      </c>
      <c r="G13" s="18" t="s">
        <v>27</v>
      </c>
      <c r="H13" s="18" t="s">
        <v>28</v>
      </c>
      <c r="I13" s="8">
        <v>111</v>
      </c>
      <c r="J13" s="8">
        <v>114</v>
      </c>
      <c r="K13" s="8">
        <v>75</v>
      </c>
      <c r="L13" s="8">
        <v>5</v>
      </c>
      <c r="M13" s="8">
        <f t="shared" si="0"/>
        <v>32</v>
      </c>
      <c r="N13" s="8">
        <f>RANK(M13,M$5:M$16,0)</f>
        <v>9</v>
      </c>
      <c r="O13" s="19" t="s">
        <v>45</v>
      </c>
    </row>
    <row r="14" s="2" customFormat="1" ht="24.95" customHeight="1" spans="1:15">
      <c r="A14" s="8">
        <v>11</v>
      </c>
      <c r="B14" s="18" t="s">
        <v>46</v>
      </c>
      <c r="C14" s="18" t="s">
        <v>24</v>
      </c>
      <c r="D14" s="18" t="s">
        <v>47</v>
      </c>
      <c r="E14" s="8" t="s">
        <v>19</v>
      </c>
      <c r="F14" s="18" t="s">
        <v>26</v>
      </c>
      <c r="G14" s="18" t="s">
        <v>27</v>
      </c>
      <c r="H14" s="18" t="s">
        <v>28</v>
      </c>
      <c r="I14" s="8">
        <v>120</v>
      </c>
      <c r="J14" s="8">
        <v>119.5</v>
      </c>
      <c r="K14" s="8">
        <v>79.83</v>
      </c>
      <c r="L14" s="8"/>
      <c r="M14" s="8">
        <f t="shared" si="0"/>
        <v>31.932</v>
      </c>
      <c r="N14" s="8">
        <f>RANK(M14,M$5:M$16,0)</f>
        <v>10</v>
      </c>
      <c r="O14" s="8"/>
    </row>
    <row r="15" s="2" customFormat="1" ht="24.95" customHeight="1" spans="1:15">
      <c r="A15" s="8">
        <v>12</v>
      </c>
      <c r="B15" s="18" t="s">
        <v>48</v>
      </c>
      <c r="C15" s="18" t="s">
        <v>17</v>
      </c>
      <c r="D15" s="18" t="s">
        <v>49</v>
      </c>
      <c r="E15" s="8" t="s">
        <v>19</v>
      </c>
      <c r="F15" s="18" t="s">
        <v>26</v>
      </c>
      <c r="G15" s="18" t="s">
        <v>27</v>
      </c>
      <c r="H15" s="18" t="s">
        <v>28</v>
      </c>
      <c r="I15" s="8">
        <v>106</v>
      </c>
      <c r="J15" s="8">
        <v>116.5</v>
      </c>
      <c r="K15" s="8">
        <v>74.17</v>
      </c>
      <c r="L15" s="8">
        <v>5</v>
      </c>
      <c r="M15" s="8">
        <f t="shared" si="0"/>
        <v>31.668</v>
      </c>
      <c r="N15" s="8">
        <f>RANK(M15,M$5:M$16,0)</f>
        <v>11</v>
      </c>
      <c r="O15" s="8" t="s">
        <v>50</v>
      </c>
    </row>
    <row r="16" s="2" customFormat="1" ht="24.95" customHeight="1" spans="1:15">
      <c r="A16" s="8">
        <v>13</v>
      </c>
      <c r="B16" s="18" t="s">
        <v>51</v>
      </c>
      <c r="C16" s="18" t="s">
        <v>17</v>
      </c>
      <c r="D16" s="18" t="s">
        <v>52</v>
      </c>
      <c r="E16" s="8" t="s">
        <v>19</v>
      </c>
      <c r="F16" s="18" t="s">
        <v>26</v>
      </c>
      <c r="G16" s="18" t="s">
        <v>27</v>
      </c>
      <c r="H16" s="18" t="s">
        <v>28</v>
      </c>
      <c r="I16" s="8">
        <v>117.5</v>
      </c>
      <c r="J16" s="8">
        <v>116.5</v>
      </c>
      <c r="K16" s="8">
        <v>78</v>
      </c>
      <c r="L16" s="8"/>
      <c r="M16" s="8">
        <f t="shared" si="0"/>
        <v>31.2</v>
      </c>
      <c r="N16" s="8">
        <f>RANK(M16,M$5:M$16,0)</f>
        <v>12</v>
      </c>
      <c r="O16" s="8"/>
    </row>
    <row r="17" s="3" customFormat="1" ht="24.95" customHeight="1" spans="1:15">
      <c r="A17" s="8">
        <v>14</v>
      </c>
      <c r="B17" s="18" t="s">
        <v>53</v>
      </c>
      <c r="C17" s="18" t="s">
        <v>17</v>
      </c>
      <c r="D17" s="18" t="s">
        <v>54</v>
      </c>
      <c r="E17" s="8" t="s">
        <v>19</v>
      </c>
      <c r="F17" s="18" t="s">
        <v>26</v>
      </c>
      <c r="G17" s="18" t="s">
        <v>27</v>
      </c>
      <c r="H17" s="18" t="s">
        <v>28</v>
      </c>
      <c r="I17" s="8">
        <v>111.5</v>
      </c>
      <c r="J17" s="8">
        <v>120</v>
      </c>
      <c r="K17" s="8">
        <v>77.17</v>
      </c>
      <c r="L17" s="8"/>
      <c r="M17" s="8">
        <v>30.868</v>
      </c>
      <c r="N17" s="8">
        <v>21</v>
      </c>
      <c r="O17" s="8" t="s">
        <v>55</v>
      </c>
    </row>
    <row r="18" s="3" customFormat="1" ht="24.95" customHeight="1" spans="1:15">
      <c r="A18" s="8">
        <v>15</v>
      </c>
      <c r="B18" s="18" t="s">
        <v>56</v>
      </c>
      <c r="C18" s="18" t="s">
        <v>17</v>
      </c>
      <c r="D18" s="18" t="s">
        <v>57</v>
      </c>
      <c r="E18" s="8" t="s">
        <v>19</v>
      </c>
      <c r="F18" s="18" t="s">
        <v>26</v>
      </c>
      <c r="G18" s="18" t="s">
        <v>27</v>
      </c>
      <c r="H18" s="18" t="s">
        <v>28</v>
      </c>
      <c r="I18" s="8">
        <v>116.5</v>
      </c>
      <c r="J18" s="8">
        <v>113.5</v>
      </c>
      <c r="K18" s="8">
        <v>76.67</v>
      </c>
      <c r="L18" s="8"/>
      <c r="M18" s="8">
        <v>30.668</v>
      </c>
      <c r="N18" s="8">
        <v>22</v>
      </c>
      <c r="O18" s="8" t="s">
        <v>55</v>
      </c>
    </row>
    <row r="19" s="3" customFormat="1" ht="24.95" customHeight="1" spans="1:15">
      <c r="A19" s="8">
        <v>16</v>
      </c>
      <c r="B19" s="18" t="s">
        <v>58</v>
      </c>
      <c r="C19" s="18" t="s">
        <v>17</v>
      </c>
      <c r="D19" s="18" t="s">
        <v>59</v>
      </c>
      <c r="E19" s="8" t="s">
        <v>19</v>
      </c>
      <c r="F19" s="18" t="s">
        <v>26</v>
      </c>
      <c r="G19" s="18" t="s">
        <v>27</v>
      </c>
      <c r="H19" s="18" t="s">
        <v>28</v>
      </c>
      <c r="I19" s="8">
        <v>111.5</v>
      </c>
      <c r="J19" s="8">
        <v>117</v>
      </c>
      <c r="K19" s="8">
        <v>76.17</v>
      </c>
      <c r="L19" s="8"/>
      <c r="M19" s="8">
        <v>30.468</v>
      </c>
      <c r="N19" s="8">
        <v>23</v>
      </c>
      <c r="O19" s="8" t="s">
        <v>55</v>
      </c>
    </row>
    <row r="20" s="3" customFormat="1" ht="24.95" customHeight="1" spans="1:15">
      <c r="A20" s="8">
        <v>17</v>
      </c>
      <c r="B20" s="18" t="s">
        <v>60</v>
      </c>
      <c r="C20" s="18" t="s">
        <v>24</v>
      </c>
      <c r="D20" s="18" t="s">
        <v>61</v>
      </c>
      <c r="E20" s="8" t="s">
        <v>19</v>
      </c>
      <c r="F20" s="18" t="s">
        <v>26</v>
      </c>
      <c r="G20" s="18" t="s">
        <v>27</v>
      </c>
      <c r="H20" s="18" t="s">
        <v>28</v>
      </c>
      <c r="I20" s="8">
        <v>115.5</v>
      </c>
      <c r="J20" s="8">
        <v>112.5</v>
      </c>
      <c r="K20" s="8">
        <v>76</v>
      </c>
      <c r="L20" s="8"/>
      <c r="M20" s="8">
        <v>30.4</v>
      </c>
      <c r="N20" s="8">
        <v>24</v>
      </c>
      <c r="O20" s="8" t="s">
        <v>55</v>
      </c>
    </row>
    <row r="21" s="2" customFormat="1" ht="24.95" customHeight="1" spans="1:15">
      <c r="A21" s="8">
        <v>18</v>
      </c>
      <c r="B21" s="18" t="s">
        <v>62</v>
      </c>
      <c r="C21" s="18" t="s">
        <v>17</v>
      </c>
      <c r="D21" s="18" t="s">
        <v>63</v>
      </c>
      <c r="E21" s="8" t="s">
        <v>19</v>
      </c>
      <c r="F21" s="18" t="s">
        <v>26</v>
      </c>
      <c r="G21" s="18" t="s">
        <v>27</v>
      </c>
      <c r="H21" s="18" t="s">
        <v>28</v>
      </c>
      <c r="I21" s="8">
        <v>84.5</v>
      </c>
      <c r="J21" s="8">
        <v>107</v>
      </c>
      <c r="K21" s="8">
        <v>63.83</v>
      </c>
      <c r="L21" s="8"/>
      <c r="M21" s="8">
        <f t="shared" ref="M21:M22" si="1">(K21+L21)*40%</f>
        <v>25.532</v>
      </c>
      <c r="N21" s="8">
        <v>27</v>
      </c>
      <c r="O21" s="9" t="s">
        <v>55</v>
      </c>
    </row>
    <row r="22" s="2" customFormat="1" ht="24.95" customHeight="1" spans="1:15">
      <c r="A22" s="8">
        <v>19</v>
      </c>
      <c r="B22" s="18" t="s">
        <v>64</v>
      </c>
      <c r="C22" s="18" t="s">
        <v>24</v>
      </c>
      <c r="D22" s="18" t="s">
        <v>65</v>
      </c>
      <c r="E22" s="8" t="s">
        <v>19</v>
      </c>
      <c r="F22" s="18" t="s">
        <v>26</v>
      </c>
      <c r="G22" s="18" t="s">
        <v>27</v>
      </c>
      <c r="H22" s="18" t="s">
        <v>28</v>
      </c>
      <c r="I22" s="8">
        <v>91.5</v>
      </c>
      <c r="J22" s="8">
        <v>89.5</v>
      </c>
      <c r="K22" s="8">
        <v>60.33</v>
      </c>
      <c r="L22" s="8"/>
      <c r="M22" s="8">
        <f t="shared" si="1"/>
        <v>24.132</v>
      </c>
      <c r="N22" s="8">
        <v>28</v>
      </c>
      <c r="O22" s="9" t="s">
        <v>55</v>
      </c>
    </row>
    <row r="23" s="2" customFormat="1" ht="24.95" customHeight="1" spans="1:15">
      <c r="A23" s="8">
        <v>20</v>
      </c>
      <c r="B23" s="20" t="s">
        <v>66</v>
      </c>
      <c r="C23" s="20" t="s">
        <v>24</v>
      </c>
      <c r="D23" s="20" t="s">
        <v>67</v>
      </c>
      <c r="E23" s="9" t="s">
        <v>19</v>
      </c>
      <c r="F23" s="20" t="s">
        <v>68</v>
      </c>
      <c r="G23" s="20" t="s">
        <v>69</v>
      </c>
      <c r="H23" s="20" t="s">
        <v>70</v>
      </c>
      <c r="I23" s="9">
        <v>125.5</v>
      </c>
      <c r="J23" s="9">
        <v>127.5</v>
      </c>
      <c r="K23" s="9">
        <v>84.33</v>
      </c>
      <c r="L23" s="9">
        <v>5</v>
      </c>
      <c r="M23" s="9">
        <f t="shared" si="0"/>
        <v>35.732</v>
      </c>
      <c r="N23" s="9">
        <f t="shared" ref="N23:N35" si="2">RANK(M23,M$23:M$35,0)</f>
        <v>1</v>
      </c>
      <c r="O23" s="13" t="s">
        <v>50</v>
      </c>
    </row>
    <row r="24" s="2" customFormat="1" ht="24.95" customHeight="1" spans="1:15">
      <c r="A24" s="8">
        <v>21</v>
      </c>
      <c r="B24" s="18" t="s">
        <v>71</v>
      </c>
      <c r="C24" s="18" t="s">
        <v>24</v>
      </c>
      <c r="D24" s="18" t="s">
        <v>72</v>
      </c>
      <c r="E24" s="8" t="s">
        <v>19</v>
      </c>
      <c r="F24" s="18" t="s">
        <v>68</v>
      </c>
      <c r="G24" s="18" t="s">
        <v>69</v>
      </c>
      <c r="H24" s="18" t="s">
        <v>70</v>
      </c>
      <c r="I24" s="8">
        <v>133.5</v>
      </c>
      <c r="J24" s="8">
        <v>130</v>
      </c>
      <c r="K24" s="8">
        <v>87.83</v>
      </c>
      <c r="L24" s="8"/>
      <c r="M24" s="8">
        <f t="shared" si="0"/>
        <v>35.132</v>
      </c>
      <c r="N24" s="8">
        <f t="shared" si="2"/>
        <v>2</v>
      </c>
      <c r="O24" s="11"/>
    </row>
    <row r="25" s="2" customFormat="1" ht="24.95" customHeight="1" spans="1:15">
      <c r="A25" s="8">
        <v>22</v>
      </c>
      <c r="B25" s="18" t="s">
        <v>73</v>
      </c>
      <c r="C25" s="18" t="s">
        <v>24</v>
      </c>
      <c r="D25" s="18" t="s">
        <v>74</v>
      </c>
      <c r="E25" s="8" t="s">
        <v>19</v>
      </c>
      <c r="F25" s="18" t="s">
        <v>68</v>
      </c>
      <c r="G25" s="18" t="s">
        <v>69</v>
      </c>
      <c r="H25" s="18" t="s">
        <v>70</v>
      </c>
      <c r="I25" s="8">
        <v>125</v>
      </c>
      <c r="J25" s="8">
        <v>134</v>
      </c>
      <c r="K25" s="8">
        <v>86.33</v>
      </c>
      <c r="L25" s="8"/>
      <c r="M25" s="8">
        <f t="shared" si="0"/>
        <v>34.532</v>
      </c>
      <c r="N25" s="8">
        <f t="shared" si="2"/>
        <v>3</v>
      </c>
      <c r="O25" s="11"/>
    </row>
    <row r="26" s="2" customFormat="1" ht="24.95" customHeight="1" spans="1:15">
      <c r="A26" s="8">
        <v>23</v>
      </c>
      <c r="B26" s="18" t="s">
        <v>75</v>
      </c>
      <c r="C26" s="18" t="s">
        <v>17</v>
      </c>
      <c r="D26" s="18" t="s">
        <v>76</v>
      </c>
      <c r="E26" s="8" t="s">
        <v>19</v>
      </c>
      <c r="F26" s="18" t="s">
        <v>68</v>
      </c>
      <c r="G26" s="18" t="s">
        <v>69</v>
      </c>
      <c r="H26" s="18" t="s">
        <v>70</v>
      </c>
      <c r="I26" s="8">
        <v>129.5</v>
      </c>
      <c r="J26" s="8">
        <v>125.5</v>
      </c>
      <c r="K26" s="8">
        <v>85</v>
      </c>
      <c r="L26" s="8"/>
      <c r="M26" s="8">
        <f t="shared" si="0"/>
        <v>34</v>
      </c>
      <c r="N26" s="8">
        <f t="shared" si="2"/>
        <v>4</v>
      </c>
      <c r="O26" s="11"/>
    </row>
    <row r="27" s="2" customFormat="1" ht="24.95" customHeight="1" spans="1:15">
      <c r="A27" s="8">
        <v>24</v>
      </c>
      <c r="B27" s="18" t="s">
        <v>77</v>
      </c>
      <c r="C27" s="18" t="s">
        <v>17</v>
      </c>
      <c r="D27" s="18" t="s">
        <v>78</v>
      </c>
      <c r="E27" s="8" t="s">
        <v>19</v>
      </c>
      <c r="F27" s="18" t="s">
        <v>68</v>
      </c>
      <c r="G27" s="18" t="s">
        <v>69</v>
      </c>
      <c r="H27" s="18" t="s">
        <v>70</v>
      </c>
      <c r="I27" s="8">
        <v>126.5</v>
      </c>
      <c r="J27" s="8">
        <v>123.5</v>
      </c>
      <c r="K27" s="8">
        <v>83.33</v>
      </c>
      <c r="L27" s="8"/>
      <c r="M27" s="8">
        <f t="shared" si="0"/>
        <v>33.332</v>
      </c>
      <c r="N27" s="8">
        <f t="shared" si="2"/>
        <v>5</v>
      </c>
      <c r="O27" s="11"/>
    </row>
    <row r="28" s="2" customFormat="1" ht="24.95" customHeight="1" spans="1:15">
      <c r="A28" s="8">
        <v>25</v>
      </c>
      <c r="B28" s="18" t="s">
        <v>79</v>
      </c>
      <c r="C28" s="18" t="s">
        <v>17</v>
      </c>
      <c r="D28" s="18" t="s">
        <v>80</v>
      </c>
      <c r="E28" s="8" t="s">
        <v>19</v>
      </c>
      <c r="F28" s="18" t="s">
        <v>68</v>
      </c>
      <c r="G28" s="18" t="s">
        <v>69</v>
      </c>
      <c r="H28" s="18" t="s">
        <v>70</v>
      </c>
      <c r="I28" s="8">
        <v>124.5</v>
      </c>
      <c r="J28" s="8">
        <v>120.5</v>
      </c>
      <c r="K28" s="8">
        <v>81.67</v>
      </c>
      <c r="L28" s="8"/>
      <c r="M28" s="8">
        <f t="shared" si="0"/>
        <v>32.668</v>
      </c>
      <c r="N28" s="8">
        <f t="shared" si="2"/>
        <v>6</v>
      </c>
      <c r="O28" s="11"/>
    </row>
    <row r="29" s="2" customFormat="1" ht="24.95" customHeight="1" spans="1:15">
      <c r="A29" s="8">
        <v>26</v>
      </c>
      <c r="B29" s="18" t="s">
        <v>81</v>
      </c>
      <c r="C29" s="18" t="s">
        <v>24</v>
      </c>
      <c r="D29" s="18" t="s">
        <v>82</v>
      </c>
      <c r="E29" s="8" t="s">
        <v>19</v>
      </c>
      <c r="F29" s="18" t="s">
        <v>68</v>
      </c>
      <c r="G29" s="18" t="s">
        <v>69</v>
      </c>
      <c r="H29" s="18" t="s">
        <v>70</v>
      </c>
      <c r="I29" s="8">
        <v>116</v>
      </c>
      <c r="J29" s="8">
        <v>128</v>
      </c>
      <c r="K29" s="8">
        <v>81.33</v>
      </c>
      <c r="L29" s="8"/>
      <c r="M29" s="8">
        <f t="shared" si="0"/>
        <v>32.532</v>
      </c>
      <c r="N29" s="8">
        <f t="shared" si="2"/>
        <v>7</v>
      </c>
      <c r="O29" s="11"/>
    </row>
    <row r="30" s="2" customFormat="1" ht="24.95" customHeight="1" spans="1:15">
      <c r="A30" s="8">
        <v>27</v>
      </c>
      <c r="B30" s="18" t="s">
        <v>83</v>
      </c>
      <c r="C30" s="18" t="s">
        <v>24</v>
      </c>
      <c r="D30" s="18" t="s">
        <v>84</v>
      </c>
      <c r="E30" s="8" t="s">
        <v>19</v>
      </c>
      <c r="F30" s="18" t="s">
        <v>68</v>
      </c>
      <c r="G30" s="18" t="s">
        <v>69</v>
      </c>
      <c r="H30" s="18" t="s">
        <v>70</v>
      </c>
      <c r="I30" s="8">
        <v>121</v>
      </c>
      <c r="J30" s="8">
        <v>121.5</v>
      </c>
      <c r="K30" s="8">
        <v>80.83</v>
      </c>
      <c r="L30" s="8"/>
      <c r="M30" s="8">
        <f t="shared" si="0"/>
        <v>32.332</v>
      </c>
      <c r="N30" s="8">
        <f t="shared" si="2"/>
        <v>8</v>
      </c>
      <c r="O30" s="11"/>
    </row>
    <row r="31" s="2" customFormat="1" ht="24.95" customHeight="1" spans="1:15">
      <c r="A31" s="8">
        <v>28</v>
      </c>
      <c r="B31" s="18" t="s">
        <v>85</v>
      </c>
      <c r="C31" s="18" t="s">
        <v>24</v>
      </c>
      <c r="D31" s="18" t="s">
        <v>86</v>
      </c>
      <c r="E31" s="8" t="s">
        <v>19</v>
      </c>
      <c r="F31" s="18" t="s">
        <v>68</v>
      </c>
      <c r="G31" s="18" t="s">
        <v>69</v>
      </c>
      <c r="H31" s="18" t="s">
        <v>70</v>
      </c>
      <c r="I31" s="8">
        <v>116.5</v>
      </c>
      <c r="J31" s="8">
        <v>123.5</v>
      </c>
      <c r="K31" s="8">
        <v>80</v>
      </c>
      <c r="L31" s="8"/>
      <c r="M31" s="8">
        <f t="shared" si="0"/>
        <v>32</v>
      </c>
      <c r="N31" s="8">
        <f t="shared" si="2"/>
        <v>9</v>
      </c>
      <c r="O31" s="11"/>
    </row>
    <row r="32" s="2" customFormat="1" ht="24.95" customHeight="1" spans="1:15">
      <c r="A32" s="8">
        <v>29</v>
      </c>
      <c r="B32" s="18" t="s">
        <v>87</v>
      </c>
      <c r="C32" s="18" t="s">
        <v>17</v>
      </c>
      <c r="D32" s="18" t="s">
        <v>88</v>
      </c>
      <c r="E32" s="8" t="s">
        <v>19</v>
      </c>
      <c r="F32" s="18" t="s">
        <v>68</v>
      </c>
      <c r="G32" s="18" t="s">
        <v>69</v>
      </c>
      <c r="H32" s="18" t="s">
        <v>70</v>
      </c>
      <c r="I32" s="8">
        <v>116.5</v>
      </c>
      <c r="J32" s="8">
        <v>123</v>
      </c>
      <c r="K32" s="8">
        <v>79.83</v>
      </c>
      <c r="L32" s="8"/>
      <c r="M32" s="8">
        <f t="shared" si="0"/>
        <v>31.932</v>
      </c>
      <c r="N32" s="8">
        <f t="shared" si="2"/>
        <v>10</v>
      </c>
      <c r="O32" s="11"/>
    </row>
    <row r="33" s="2" customFormat="1" ht="24.95" customHeight="1" spans="1:15">
      <c r="A33" s="8">
        <v>30</v>
      </c>
      <c r="B33" s="18" t="s">
        <v>89</v>
      </c>
      <c r="C33" s="18" t="s">
        <v>24</v>
      </c>
      <c r="D33" s="18" t="s">
        <v>90</v>
      </c>
      <c r="E33" s="8" t="s">
        <v>19</v>
      </c>
      <c r="F33" s="18" t="s">
        <v>68</v>
      </c>
      <c r="G33" s="18" t="s">
        <v>69</v>
      </c>
      <c r="H33" s="18" t="s">
        <v>70</v>
      </c>
      <c r="I33" s="8">
        <v>118</v>
      </c>
      <c r="J33" s="8">
        <v>113.5</v>
      </c>
      <c r="K33" s="8">
        <v>77.17</v>
      </c>
      <c r="L33" s="8"/>
      <c r="M33" s="8">
        <f t="shared" si="0"/>
        <v>30.868</v>
      </c>
      <c r="N33" s="8">
        <f t="shared" si="2"/>
        <v>11</v>
      </c>
      <c r="O33" s="11"/>
    </row>
    <row r="34" s="2" customFormat="1" ht="24.95" customHeight="1" spans="1:15">
      <c r="A34" s="8">
        <v>31</v>
      </c>
      <c r="B34" s="18" t="s">
        <v>91</v>
      </c>
      <c r="C34" s="18" t="s">
        <v>24</v>
      </c>
      <c r="D34" s="18" t="s">
        <v>92</v>
      </c>
      <c r="E34" s="8" t="s">
        <v>19</v>
      </c>
      <c r="F34" s="18" t="s">
        <v>68</v>
      </c>
      <c r="G34" s="18" t="s">
        <v>69</v>
      </c>
      <c r="H34" s="18" t="s">
        <v>70</v>
      </c>
      <c r="I34" s="8">
        <v>115</v>
      </c>
      <c r="J34" s="8">
        <v>114.5</v>
      </c>
      <c r="K34" s="8">
        <v>76.5</v>
      </c>
      <c r="L34" s="8"/>
      <c r="M34" s="8">
        <f t="shared" si="0"/>
        <v>30.6</v>
      </c>
      <c r="N34" s="8">
        <f t="shared" si="2"/>
        <v>12</v>
      </c>
      <c r="O34" s="11"/>
    </row>
    <row r="35" s="2" customFormat="1" ht="24.95" customHeight="1" spans="1:15">
      <c r="A35" s="8">
        <v>32</v>
      </c>
      <c r="B35" s="18" t="s">
        <v>93</v>
      </c>
      <c r="C35" s="18" t="s">
        <v>24</v>
      </c>
      <c r="D35" s="18" t="s">
        <v>94</v>
      </c>
      <c r="E35" s="8" t="s">
        <v>19</v>
      </c>
      <c r="F35" s="18" t="s">
        <v>68</v>
      </c>
      <c r="G35" s="18" t="s">
        <v>69</v>
      </c>
      <c r="H35" s="18" t="s">
        <v>70</v>
      </c>
      <c r="I35" s="8">
        <v>114</v>
      </c>
      <c r="J35" s="8">
        <v>115</v>
      </c>
      <c r="K35" s="8">
        <v>76.33</v>
      </c>
      <c r="L35" s="8"/>
      <c r="M35" s="8">
        <f t="shared" si="0"/>
        <v>30.532</v>
      </c>
      <c r="N35" s="8">
        <f t="shared" si="2"/>
        <v>13</v>
      </c>
      <c r="O35" s="11"/>
    </row>
    <row r="36" s="2" customFormat="1" ht="24.95" customHeight="1" spans="1:15">
      <c r="A36" s="8">
        <v>33</v>
      </c>
      <c r="B36" s="18" t="s">
        <v>95</v>
      </c>
      <c r="C36" s="18" t="s">
        <v>24</v>
      </c>
      <c r="D36" s="18" t="s">
        <v>96</v>
      </c>
      <c r="E36" s="8" t="s">
        <v>19</v>
      </c>
      <c r="F36" s="18" t="s">
        <v>68</v>
      </c>
      <c r="G36" s="18" t="s">
        <v>69</v>
      </c>
      <c r="H36" s="18" t="s">
        <v>70</v>
      </c>
      <c r="I36" s="8">
        <v>104.5</v>
      </c>
      <c r="J36" s="8">
        <v>105.5</v>
      </c>
      <c r="K36" s="8">
        <v>70</v>
      </c>
      <c r="L36" s="8"/>
      <c r="M36" s="8">
        <v>28</v>
      </c>
      <c r="N36" s="8">
        <v>17</v>
      </c>
      <c r="O36" s="8" t="s">
        <v>55</v>
      </c>
    </row>
    <row r="37" s="2" customFormat="1" ht="24.95" customHeight="1" spans="1:15">
      <c r="A37" s="8">
        <v>34</v>
      </c>
      <c r="B37" s="18" t="s">
        <v>97</v>
      </c>
      <c r="C37" s="18" t="s">
        <v>17</v>
      </c>
      <c r="D37" s="18" t="s">
        <v>98</v>
      </c>
      <c r="E37" s="8" t="s">
        <v>19</v>
      </c>
      <c r="F37" s="18" t="s">
        <v>68</v>
      </c>
      <c r="G37" s="18" t="s">
        <v>69</v>
      </c>
      <c r="H37" s="18" t="s">
        <v>70</v>
      </c>
      <c r="I37" s="8">
        <v>91</v>
      </c>
      <c r="J37" s="8">
        <v>115</v>
      </c>
      <c r="K37" s="8">
        <v>68.67</v>
      </c>
      <c r="L37" s="14"/>
      <c r="M37" s="8">
        <f t="shared" si="0"/>
        <v>27.468</v>
      </c>
      <c r="N37" s="8">
        <v>18</v>
      </c>
      <c r="O37" s="8" t="s">
        <v>55</v>
      </c>
    </row>
    <row r="38" s="2" customFormat="1" ht="24.95" customHeight="1" spans="1:15">
      <c r="A38" s="8">
        <v>35</v>
      </c>
      <c r="B38" s="18" t="s">
        <v>99</v>
      </c>
      <c r="C38" s="18" t="s">
        <v>24</v>
      </c>
      <c r="D38" s="18" t="s">
        <v>100</v>
      </c>
      <c r="E38" s="8" t="s">
        <v>19</v>
      </c>
      <c r="F38" s="18" t="s">
        <v>101</v>
      </c>
      <c r="G38" s="18" t="s">
        <v>102</v>
      </c>
      <c r="H38" s="18" t="s">
        <v>103</v>
      </c>
      <c r="I38" s="8">
        <v>121.5</v>
      </c>
      <c r="J38" s="8">
        <v>125</v>
      </c>
      <c r="K38" s="8">
        <v>82.17</v>
      </c>
      <c r="L38" s="8"/>
      <c r="M38" s="8">
        <f t="shared" si="0"/>
        <v>32.868</v>
      </c>
      <c r="N38" s="8">
        <f t="shared" ref="N38:N43" si="3">RANK(M38,M$38:M$43,0)</f>
        <v>1</v>
      </c>
      <c r="O38" s="11"/>
    </row>
    <row r="39" s="2" customFormat="1" ht="24.95" customHeight="1" spans="1:15">
      <c r="A39" s="8">
        <v>36</v>
      </c>
      <c r="B39" s="18" t="s">
        <v>104</v>
      </c>
      <c r="C39" s="18" t="s">
        <v>24</v>
      </c>
      <c r="D39" s="18" t="s">
        <v>105</v>
      </c>
      <c r="E39" s="8" t="s">
        <v>19</v>
      </c>
      <c r="F39" s="18" t="s">
        <v>101</v>
      </c>
      <c r="G39" s="18" t="s">
        <v>102</v>
      </c>
      <c r="H39" s="18" t="s">
        <v>103</v>
      </c>
      <c r="I39" s="8">
        <v>124.5</v>
      </c>
      <c r="J39" s="8">
        <v>121</v>
      </c>
      <c r="K39" s="8">
        <v>81.83</v>
      </c>
      <c r="L39" s="8"/>
      <c r="M39" s="8">
        <f t="shared" si="0"/>
        <v>32.732</v>
      </c>
      <c r="N39" s="8">
        <f t="shared" si="3"/>
        <v>2</v>
      </c>
      <c r="O39" s="11"/>
    </row>
    <row r="40" s="2" customFormat="1" ht="24.95" customHeight="1" spans="1:15">
      <c r="A40" s="8">
        <v>37</v>
      </c>
      <c r="B40" s="18" t="s">
        <v>106</v>
      </c>
      <c r="C40" s="18" t="s">
        <v>24</v>
      </c>
      <c r="D40" s="18" t="s">
        <v>107</v>
      </c>
      <c r="E40" s="8" t="s">
        <v>19</v>
      </c>
      <c r="F40" s="18" t="s">
        <v>101</v>
      </c>
      <c r="G40" s="18" t="s">
        <v>102</v>
      </c>
      <c r="H40" s="18" t="s">
        <v>103</v>
      </c>
      <c r="I40" s="8">
        <v>119.5</v>
      </c>
      <c r="J40" s="8">
        <v>124</v>
      </c>
      <c r="K40" s="8">
        <v>81.17</v>
      </c>
      <c r="L40" s="8"/>
      <c r="M40" s="8">
        <f t="shared" si="0"/>
        <v>32.468</v>
      </c>
      <c r="N40" s="8">
        <f t="shared" si="3"/>
        <v>3</v>
      </c>
      <c r="O40" s="11"/>
    </row>
    <row r="41" s="2" customFormat="1" ht="24.95" customHeight="1" spans="1:15">
      <c r="A41" s="8">
        <v>38</v>
      </c>
      <c r="B41" s="18" t="s">
        <v>108</v>
      </c>
      <c r="C41" s="18" t="s">
        <v>24</v>
      </c>
      <c r="D41" s="18" t="s">
        <v>109</v>
      </c>
      <c r="E41" s="8" t="s">
        <v>19</v>
      </c>
      <c r="F41" s="18" t="s">
        <v>101</v>
      </c>
      <c r="G41" s="18" t="s">
        <v>102</v>
      </c>
      <c r="H41" s="18" t="s">
        <v>103</v>
      </c>
      <c r="I41" s="8">
        <v>124</v>
      </c>
      <c r="J41" s="8">
        <v>115</v>
      </c>
      <c r="K41" s="8">
        <v>79.67</v>
      </c>
      <c r="L41" s="8"/>
      <c r="M41" s="8">
        <f t="shared" si="0"/>
        <v>31.868</v>
      </c>
      <c r="N41" s="8">
        <f t="shared" si="3"/>
        <v>4</v>
      </c>
      <c r="O41" s="11"/>
    </row>
    <row r="42" s="2" customFormat="1" ht="24.95" customHeight="1" spans="1:15">
      <c r="A42" s="8">
        <v>39</v>
      </c>
      <c r="B42" s="18" t="s">
        <v>110</v>
      </c>
      <c r="C42" s="18" t="s">
        <v>24</v>
      </c>
      <c r="D42" s="18" t="s">
        <v>111</v>
      </c>
      <c r="E42" s="8" t="s">
        <v>19</v>
      </c>
      <c r="F42" s="18" t="s">
        <v>101</v>
      </c>
      <c r="G42" s="18" t="s">
        <v>102</v>
      </c>
      <c r="H42" s="18" t="s">
        <v>103</v>
      </c>
      <c r="I42" s="8">
        <v>113</v>
      </c>
      <c r="J42" s="8">
        <v>117</v>
      </c>
      <c r="K42" s="8">
        <v>76.67</v>
      </c>
      <c r="L42" s="8"/>
      <c r="M42" s="8">
        <f t="shared" si="0"/>
        <v>30.668</v>
      </c>
      <c r="N42" s="8">
        <f t="shared" si="3"/>
        <v>5</v>
      </c>
      <c r="O42" s="11"/>
    </row>
    <row r="43" s="2" customFormat="1" ht="24.95" customHeight="1" spans="1:15">
      <c r="A43" s="8">
        <v>40</v>
      </c>
      <c r="B43" s="18" t="s">
        <v>112</v>
      </c>
      <c r="C43" s="18" t="s">
        <v>24</v>
      </c>
      <c r="D43" s="18" t="s">
        <v>113</v>
      </c>
      <c r="E43" s="8" t="s">
        <v>19</v>
      </c>
      <c r="F43" s="18" t="s">
        <v>101</v>
      </c>
      <c r="G43" s="18" t="s">
        <v>102</v>
      </c>
      <c r="H43" s="18" t="s">
        <v>103</v>
      </c>
      <c r="I43" s="8">
        <v>108</v>
      </c>
      <c r="J43" s="8">
        <v>122</v>
      </c>
      <c r="K43" s="8">
        <v>76.67</v>
      </c>
      <c r="L43" s="8"/>
      <c r="M43" s="8">
        <f t="shared" si="0"/>
        <v>30.668</v>
      </c>
      <c r="N43" s="8">
        <f t="shared" si="3"/>
        <v>5</v>
      </c>
      <c r="O43" s="11"/>
    </row>
    <row r="44" s="3" customFormat="1" ht="24.95" customHeight="1" spans="1:15">
      <c r="A44" s="8">
        <v>41</v>
      </c>
      <c r="B44" s="18" t="s">
        <v>114</v>
      </c>
      <c r="C44" s="18" t="s">
        <v>24</v>
      </c>
      <c r="D44" s="18" t="s">
        <v>115</v>
      </c>
      <c r="E44" s="8" t="s">
        <v>19</v>
      </c>
      <c r="F44" s="18" t="s">
        <v>116</v>
      </c>
      <c r="G44" s="18" t="s">
        <v>117</v>
      </c>
      <c r="H44" s="18" t="s">
        <v>22</v>
      </c>
      <c r="I44" s="8">
        <v>123</v>
      </c>
      <c r="J44" s="8">
        <v>121.5</v>
      </c>
      <c r="K44" s="8">
        <v>81.5</v>
      </c>
      <c r="L44" s="8"/>
      <c r="M44" s="8">
        <f t="shared" ref="M44" si="4">(K44+L44)*40%</f>
        <v>32.6</v>
      </c>
      <c r="N44" s="8">
        <f>RANK(M44,M$44:M$46,0)</f>
        <v>1</v>
      </c>
      <c r="O44" s="15"/>
    </row>
    <row r="45" s="2" customFormat="1" ht="24.95" customHeight="1" spans="1:15">
      <c r="A45" s="8">
        <v>42</v>
      </c>
      <c r="B45" s="21" t="s">
        <v>118</v>
      </c>
      <c r="C45" s="21" t="s">
        <v>24</v>
      </c>
      <c r="D45" s="21" t="s">
        <v>119</v>
      </c>
      <c r="E45" s="10" t="s">
        <v>19</v>
      </c>
      <c r="F45" s="21" t="s">
        <v>116</v>
      </c>
      <c r="G45" s="21" t="s">
        <v>117</v>
      </c>
      <c r="H45" s="21" t="s">
        <v>22</v>
      </c>
      <c r="I45" s="10">
        <v>116</v>
      </c>
      <c r="J45" s="10">
        <v>125.5</v>
      </c>
      <c r="K45" s="10">
        <v>80.5</v>
      </c>
      <c r="L45" s="10"/>
      <c r="M45" s="10">
        <f t="shared" ref="M45" si="5">(K45+L45)*40%</f>
        <v>32.2</v>
      </c>
      <c r="N45" s="10">
        <f>RANK(M45,M$44:M$46,0)</f>
        <v>2</v>
      </c>
      <c r="O45" s="16"/>
    </row>
    <row r="46" s="2" customFormat="1" ht="24.95" customHeight="1" spans="1:15">
      <c r="A46" s="8">
        <v>43</v>
      </c>
      <c r="B46" s="18" t="s">
        <v>120</v>
      </c>
      <c r="C46" s="18" t="s">
        <v>24</v>
      </c>
      <c r="D46" s="18" t="s">
        <v>121</v>
      </c>
      <c r="E46" s="8" t="s">
        <v>19</v>
      </c>
      <c r="F46" s="18" t="s">
        <v>116</v>
      </c>
      <c r="G46" s="18" t="s">
        <v>117</v>
      </c>
      <c r="H46" s="18" t="s">
        <v>22</v>
      </c>
      <c r="I46" s="8">
        <v>112.5</v>
      </c>
      <c r="J46" s="8">
        <v>127</v>
      </c>
      <c r="K46" s="8">
        <v>79.83</v>
      </c>
      <c r="L46" s="8"/>
      <c r="M46" s="8">
        <v>31.932</v>
      </c>
      <c r="N46" s="8">
        <v>4</v>
      </c>
      <c r="O46" s="8" t="s">
        <v>55</v>
      </c>
    </row>
  </sheetData>
  <sortState ref="A2:N122">
    <sortCondition ref="G2:G122"/>
  </sortState>
  <mergeCells count="16"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</mergeCells>
  <pageMargins left="0.668055555555556" right="0.15625" top="0.51875" bottom="0.55" header="0.511805555555556" footer="0.511805555555556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2022-10-13T03:31:00Z</dcterms:created>
  <cp:lastPrinted>2022-11-09T08:09:00Z</cp:lastPrinted>
  <dcterms:modified xsi:type="dcterms:W3CDTF">2023-04-13T09:02:15Z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96249D60D0AF46FDB280058FD92A9E26_13</vt:lpwstr>
  </property>
  <property fmtid="{D5CDD505-2E9C-101B-9397-08002B2CF9AE}" pid="3" name="KSOProductBuildVer">
    <vt:lpwstr>2052-11.1.0.14036</vt:lpwstr>
  </property>
</Properties>
</file>