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2540" activeTab="0"/>
  </bookViews>
  <sheets>
    <sheet name="新机制" sheetId="1" r:id="rId1"/>
    <sheet name="自主招聘中小学" sheetId="2" r:id="rId2"/>
    <sheet name="自主招聘幼儿园" sheetId="3" r:id="rId3"/>
  </sheets>
  <definedNames>
    <definedName name="_xlnm.Print_Titles" localSheetId="0">'新机制'!$1:$2</definedName>
    <definedName name="_xlnm.Print_Titles" localSheetId="1">'自主招聘中小学'!$1:$2</definedName>
    <definedName name="_xlnm.Print_Titles" localSheetId="2">'自主招聘幼儿园'!$1:$2</definedName>
  </definedNames>
  <calcPr fullCalcOnLoad="1"/>
</workbook>
</file>

<file path=xl/sharedStrings.xml><?xml version="1.0" encoding="utf-8"?>
<sst xmlns="http://schemas.openxmlformats.org/spreadsheetml/2006/main" count="166" uniqueCount="97">
  <si>
    <t>2023年湖北省随州市随县农村义务教育学校新机制教师公开招聘岗位表</t>
  </si>
  <si>
    <t>学段</t>
  </si>
  <si>
    <t>招聘岗
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</si>
  <si>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</si>
  <si>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</si>
  <si>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</si>
  <si>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</si>
  <si>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</si>
  <si>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</si>
  <si>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</si>
  <si>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</si>
  <si>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</si>
  <si>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</si>
  <si>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</si>
  <si>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</si>
  <si>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</si>
  <si>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</si>
  <si>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</si>
  <si>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</si>
  <si>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</si>
  <si>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初中学段（合计）</t>
  </si>
  <si>
    <t>殷店镇</t>
  </si>
  <si>
    <t>殷店镇东坡中学</t>
  </si>
  <si>
    <t>草店镇</t>
  </si>
  <si>
    <t>草店镇中心学校</t>
  </si>
  <si>
    <t>小林镇</t>
  </si>
  <si>
    <t>小林镇中心学校</t>
  </si>
  <si>
    <t>淮河镇</t>
  </si>
  <si>
    <t>淮河镇中心学校</t>
  </si>
  <si>
    <t>万和镇</t>
  </si>
  <si>
    <t>万和镇中心学校</t>
  </si>
  <si>
    <t>唐县镇</t>
  </si>
  <si>
    <t>唐县镇中心学校</t>
  </si>
  <si>
    <t>唐县镇第二中学</t>
  </si>
  <si>
    <t>洪山镇</t>
  </si>
  <si>
    <t>洪山镇中心学校</t>
  </si>
  <si>
    <t>2023年湖北省随州市随县农村义务教育学校教师公开招聘岗位表（自主招聘）</t>
  </si>
  <si>
    <t>序号</t>
  </si>
  <si>
    <t>小学学段（合计）</t>
  </si>
  <si>
    <t>殷店镇中心小学</t>
  </si>
  <si>
    <t>草店镇中心小学</t>
  </si>
  <si>
    <t>小林镇第一中学</t>
  </si>
  <si>
    <t>小林镇中心小学</t>
  </si>
  <si>
    <t>淮河镇小学</t>
  </si>
  <si>
    <t>万和镇小学</t>
  </si>
  <si>
    <t>唐县镇小学</t>
  </si>
  <si>
    <t>唐县镇第二小学</t>
  </si>
  <si>
    <t>洪山镇小学</t>
  </si>
  <si>
    <t>教学点（合计）</t>
  </si>
  <si>
    <t>殷店镇天河口小学</t>
  </si>
  <si>
    <t>殷店镇岩子河小学</t>
  </si>
  <si>
    <t>殷店镇朱店小学</t>
  </si>
  <si>
    <t>殷店镇白庙小学</t>
  </si>
  <si>
    <t>草店镇宋湾小学</t>
  </si>
  <si>
    <t>草店镇王子城小学</t>
  </si>
  <si>
    <t>草店镇三道河小学</t>
  </si>
  <si>
    <t>小林镇希望小学</t>
  </si>
  <si>
    <t>小林镇祝林小学</t>
  </si>
  <si>
    <t>小林镇新菊小学</t>
  </si>
  <si>
    <t>淮河镇第二小学</t>
  </si>
  <si>
    <t>淮河镇红石小学</t>
  </si>
  <si>
    <t>万和镇义阳小学</t>
  </si>
  <si>
    <t>万和镇新城小学</t>
  </si>
  <si>
    <t>万和镇解河小学</t>
  </si>
  <si>
    <t>万和镇青苔小学</t>
  </si>
  <si>
    <t>万和镇合河小学</t>
  </si>
  <si>
    <t>万和镇车店小学</t>
  </si>
  <si>
    <t>洪山镇朱集小学</t>
  </si>
  <si>
    <t>殷店镇中心学校</t>
  </si>
  <si>
    <t>殷店镇天河口中学</t>
  </si>
  <si>
    <t>万和镇桃园中学</t>
  </si>
  <si>
    <t>洪山镇第一中学</t>
  </si>
  <si>
    <t>2023年湖北省随州市随县公办幼儿园教师公开招聘岗位表</t>
  </si>
  <si>
    <t>学校名称</t>
  </si>
  <si>
    <t>招聘岗位数</t>
  </si>
  <si>
    <t>总    计</t>
  </si>
  <si>
    <t>随县炎帝幼儿园</t>
  </si>
  <si>
    <t>幼儿园</t>
  </si>
  <si>
    <t>随县县直中心幼儿园</t>
  </si>
  <si>
    <t>随县厉山镇中心幼儿园</t>
  </si>
  <si>
    <t>随县高城镇中心幼儿园</t>
  </si>
  <si>
    <t>随县殷店镇中心幼儿园</t>
  </si>
  <si>
    <t>随县草店镇中心幼儿园</t>
  </si>
  <si>
    <t>随县小林镇中心幼儿园</t>
  </si>
  <si>
    <t>随县淮河镇中心幼儿园</t>
  </si>
  <si>
    <t>随县万和镇中心幼儿园</t>
  </si>
  <si>
    <t>随县吴山镇中心幼儿园</t>
  </si>
  <si>
    <t>随县唐县镇中心幼儿园</t>
  </si>
  <si>
    <t>随县尚市镇中心幼儿园</t>
  </si>
  <si>
    <t>随县安居镇中心幼儿园</t>
  </si>
  <si>
    <t>随县新街镇中心幼儿园</t>
  </si>
  <si>
    <t>随县澴潭镇中心幼儿园</t>
  </si>
  <si>
    <t>随县洪山镇中心幼儿园</t>
  </si>
  <si>
    <t>随县三里岗镇中心幼儿园</t>
  </si>
  <si>
    <t>随县柳林镇中心幼儿园</t>
  </si>
  <si>
    <t>随县均川镇中心幼儿园</t>
  </si>
  <si>
    <t>随县万福店农场中心幼儿园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</si>
</sst>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showZeros="0" tabSelected="1" zoomScaleSheetLayoutView="100" workbookViewId="0" topLeftCell="A1">
      <selection activeCell="A2" sqref="A2"/>
    </sheetView>
  </sheetViews>
  <sheetFormatPr defaultColWidth="9.00390625" defaultRowHeight="14.25"/>
  <cols>
    <col min="1" max="1" width="18.625" style="4" customWidth="1"/>
    <col min="2" max="3" width="6.25390625" style="4" customWidth="1"/>
    <col min="4" max="18" width="5.125" style="4" customWidth="1"/>
    <col min="19" max="16384" width="9.00390625" style="4" customWidth="1"/>
  </cols>
  <sheetData>
    <row r="1" s="1" customFormat="1" ht="48" customHeight="1">
      <c r="A1" s="1" t="s">
        <v>0</v>
      </c>
    </row>
    <row r="2" spans="1:18" s="2" customFormat="1" ht="49.5" customHeight="1">
      <c r="A2" s="11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pans="1:18" s="2" customFormat="1" ht="19.5" customHeight="1">
      <c r="A3" s="13" t="s">
        <v>19</v>
      </c>
      <c r="B3" s="9">
        <f>B4</f>
        <v>11</v>
      </c>
      <c r="C3" s="9">
        <f aca="true" t="shared" si="0" ref="C3:R3">C4</f>
        <v>0</v>
      </c>
      <c r="D3" s="9">
        <f t="shared" si="0"/>
        <v>4</v>
      </c>
      <c r="E3" s="9">
        <f t="shared" si="0"/>
        <v>3</v>
      </c>
      <c r="F3" s="9">
        <f t="shared" si="0"/>
        <v>1</v>
      </c>
      <c r="G3" s="9">
        <f t="shared" si="0"/>
        <v>0</v>
      </c>
      <c r="H3" s="9">
        <f t="shared" si="0"/>
        <v>1</v>
      </c>
      <c r="I3" s="9">
        <f t="shared" si="0"/>
        <v>0</v>
      </c>
      <c r="J3" s="9">
        <f t="shared" si="0"/>
        <v>0</v>
      </c>
      <c r="K3" s="9">
        <f t="shared" si="0"/>
        <v>1</v>
      </c>
      <c r="L3" s="9">
        <f t="shared" si="0"/>
        <v>0</v>
      </c>
      <c r="M3" s="9">
        <f t="shared" si="0"/>
        <v>1</v>
      </c>
      <c r="N3" s="9">
        <f t="shared" si="0"/>
        <v>0</v>
      </c>
      <c r="O3" s="9">
        <f t="shared" si="0"/>
        <v>0</v>
      </c>
      <c r="P3" s="9">
        <f t="shared" si="0"/>
        <v>0</v>
      </c>
      <c r="Q3" s="9">
        <f t="shared" si="0"/>
        <v>0</v>
      </c>
      <c r="R3" s="9">
        <f t="shared" si="0"/>
        <v>0</v>
      </c>
    </row>
    <row r="4" spans="1:18" s="2" customFormat="1" ht="19.5" customHeight="1">
      <c r="A4" s="13" t="s">
        <v>20</v>
      </c>
      <c r="B4" s="9">
        <f>B5+B7+B9+B11+B13+B15+B18</f>
        <v>11</v>
      </c>
      <c r="C4" s="9">
        <f aca="true" t="shared" si="1" ref="C4:R4">C5+C7+C9+C11+C13+C15+C18</f>
        <v>0</v>
      </c>
      <c r="D4" s="9">
        <f t="shared" si="1"/>
        <v>4</v>
      </c>
      <c r="E4" s="9">
        <f t="shared" si="1"/>
        <v>3</v>
      </c>
      <c r="F4" s="9">
        <f t="shared" si="1"/>
        <v>1</v>
      </c>
      <c r="G4" s="9">
        <f t="shared" si="1"/>
        <v>0</v>
      </c>
      <c r="H4" s="9">
        <f t="shared" si="1"/>
        <v>1</v>
      </c>
      <c r="I4" s="9">
        <f t="shared" si="1"/>
        <v>0</v>
      </c>
      <c r="J4" s="9">
        <f t="shared" si="1"/>
        <v>0</v>
      </c>
      <c r="K4" s="9">
        <f t="shared" si="1"/>
        <v>1</v>
      </c>
      <c r="L4" s="9">
        <f t="shared" si="1"/>
        <v>0</v>
      </c>
      <c r="M4" s="9">
        <f t="shared" si="1"/>
        <v>1</v>
      </c>
      <c r="N4" s="9">
        <f t="shared" si="1"/>
        <v>0</v>
      </c>
      <c r="O4" s="9">
        <f t="shared" si="1"/>
        <v>0</v>
      </c>
      <c r="P4" s="9">
        <f t="shared" si="1"/>
        <v>0</v>
      </c>
      <c r="Q4" s="9">
        <f t="shared" si="1"/>
        <v>0</v>
      </c>
      <c r="R4" s="9">
        <f t="shared" si="1"/>
        <v>0</v>
      </c>
    </row>
    <row r="5" spans="1:18" s="2" customFormat="1" ht="19.5" customHeight="1">
      <c r="A5" s="11" t="s">
        <v>21</v>
      </c>
      <c r="B5" s="9">
        <f>C5+D5+E5+F5+G5+H5+I5+J5+K5+L5+M5+N5+O5+P5+Q5+R5</f>
        <v>1</v>
      </c>
      <c r="C5" s="16"/>
      <c r="D5" s="16"/>
      <c r="E5" s="16">
        <v>1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s="2" customFormat="1" ht="19.5" customHeight="1">
      <c r="A6" s="13" t="s">
        <v>22</v>
      </c>
      <c r="B6" s="9">
        <f aca="true" t="shared" si="2" ref="B6:B19">C6+D6+E6+F6+G6+H6+I6+J6+K6+L6+M6+N6+O6+P6+Q6+R6</f>
        <v>1</v>
      </c>
      <c r="C6" s="9"/>
      <c r="D6" s="9"/>
      <c r="E6" s="9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2" customFormat="1" ht="19.5" customHeight="1">
      <c r="A7" s="11" t="s">
        <v>23</v>
      </c>
      <c r="B7" s="9">
        <f t="shared" si="2"/>
        <v>1</v>
      </c>
      <c r="C7" s="16"/>
      <c r="D7" s="16"/>
      <c r="E7" s="16"/>
      <c r="F7" s="16">
        <v>1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s="2" customFormat="1" ht="19.5" customHeight="1">
      <c r="A8" s="13" t="s">
        <v>24</v>
      </c>
      <c r="B8" s="9">
        <f t="shared" si="2"/>
        <v>1</v>
      </c>
      <c r="C8" s="9"/>
      <c r="D8" s="9"/>
      <c r="E8" s="9"/>
      <c r="F8" s="9">
        <v>1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s="2" customFormat="1" ht="19.5" customHeight="1">
      <c r="A9" s="11" t="s">
        <v>25</v>
      </c>
      <c r="B9" s="9">
        <f t="shared" si="2"/>
        <v>2</v>
      </c>
      <c r="C9" s="16"/>
      <c r="D9" s="16">
        <v>1</v>
      </c>
      <c r="E9" s="16">
        <v>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s="2" customFormat="1" ht="19.5" customHeight="1">
      <c r="A10" s="13" t="s">
        <v>26</v>
      </c>
      <c r="B10" s="9">
        <f t="shared" si="2"/>
        <v>2</v>
      </c>
      <c r="C10" s="9"/>
      <c r="D10" s="9">
        <v>1</v>
      </c>
      <c r="E10" s="9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2" customFormat="1" ht="19.5" customHeight="1">
      <c r="A11" s="11" t="s">
        <v>27</v>
      </c>
      <c r="B11" s="9">
        <f t="shared" si="2"/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v>1</v>
      </c>
      <c r="N11" s="16"/>
      <c r="O11" s="16"/>
      <c r="P11" s="16"/>
      <c r="Q11" s="16"/>
      <c r="R11" s="16"/>
    </row>
    <row r="12" spans="1:18" s="2" customFormat="1" ht="19.5" customHeight="1">
      <c r="A12" s="13" t="s">
        <v>28</v>
      </c>
      <c r="B12" s="9">
        <f t="shared" si="2"/>
        <v>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  <c r="O12" s="9"/>
      <c r="P12" s="9"/>
      <c r="Q12" s="9"/>
      <c r="R12" s="9"/>
    </row>
    <row r="13" spans="1:18" s="2" customFormat="1" ht="19.5" customHeight="1">
      <c r="A13" s="11" t="s">
        <v>29</v>
      </c>
      <c r="B13" s="9">
        <f t="shared" si="2"/>
        <v>1</v>
      </c>
      <c r="C13" s="16"/>
      <c r="D13" s="16"/>
      <c r="E13" s="16"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s="2" customFormat="1" ht="19.5" customHeight="1">
      <c r="A14" s="13" t="s">
        <v>30</v>
      </c>
      <c r="B14" s="9">
        <f t="shared" si="2"/>
        <v>1</v>
      </c>
      <c r="C14" s="9"/>
      <c r="D14" s="9"/>
      <c r="E14" s="9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2" customFormat="1" ht="19.5" customHeight="1">
      <c r="A15" s="11" t="s">
        <v>31</v>
      </c>
      <c r="B15" s="9">
        <f t="shared" si="2"/>
        <v>2</v>
      </c>
      <c r="C15" s="16"/>
      <c r="D15" s="16">
        <v>1</v>
      </c>
      <c r="E15" s="16"/>
      <c r="F15" s="16"/>
      <c r="G15" s="16"/>
      <c r="H15" s="16">
        <v>1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s="2" customFormat="1" ht="19.5" customHeight="1">
      <c r="A16" s="13" t="s">
        <v>32</v>
      </c>
      <c r="B16" s="9">
        <f t="shared" si="2"/>
        <v>1</v>
      </c>
      <c r="C16" s="9"/>
      <c r="D16" s="9"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2" customFormat="1" ht="19.5" customHeight="1">
      <c r="A17" s="11" t="s">
        <v>33</v>
      </c>
      <c r="B17" s="9">
        <f t="shared" si="2"/>
        <v>1</v>
      </c>
      <c r="C17" s="16"/>
      <c r="D17" s="16"/>
      <c r="E17" s="16"/>
      <c r="F17" s="16"/>
      <c r="G17" s="16"/>
      <c r="H17" s="16">
        <v>1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s="2" customFormat="1" ht="19.5" customHeight="1">
      <c r="A18" s="13" t="s">
        <v>34</v>
      </c>
      <c r="B18" s="9">
        <f t="shared" si="2"/>
        <v>3</v>
      </c>
      <c r="C18" s="9"/>
      <c r="D18" s="9">
        <v>2</v>
      </c>
      <c r="E18" s="9"/>
      <c r="F18" s="9"/>
      <c r="G18" s="9"/>
      <c r="H18" s="9"/>
      <c r="I18" s="9"/>
      <c r="J18" s="9"/>
      <c r="K18" s="9">
        <v>1</v>
      </c>
      <c r="L18" s="9"/>
      <c r="M18" s="9"/>
      <c r="N18" s="9"/>
      <c r="O18" s="9"/>
      <c r="P18" s="9"/>
      <c r="Q18" s="9"/>
      <c r="R18" s="9"/>
    </row>
    <row r="19" spans="1:18" s="2" customFormat="1" ht="19.5" customHeight="1">
      <c r="A19" s="11" t="s">
        <v>35</v>
      </c>
      <c r="B19" s="9">
        <f t="shared" si="2"/>
        <v>3</v>
      </c>
      <c r="C19" s="16"/>
      <c r="D19" s="16">
        <v>2</v>
      </c>
      <c r="E19" s="16"/>
      <c r="F19" s="16"/>
      <c r="G19" s="16"/>
      <c r="H19" s="16"/>
      <c r="I19" s="16"/>
      <c r="J19" s="16"/>
      <c r="K19" s="16">
        <v>1</v>
      </c>
      <c r="L19" s="16"/>
      <c r="M19" s="16"/>
      <c r="N19" s="16"/>
      <c r="O19" s="16"/>
      <c r="P19" s="16"/>
      <c r="Q19" s="16"/>
      <c r="R19" s="16"/>
    </row>
  </sheetData>
  <sheetProtection/>
  <mergeCells count="1">
    <mergeCell ref="A1:R1"/>
  </mergeCells>
  <printOptions horizontalCentered="1"/>
  <pageMargins left="0.5548611111111111" right="0.5548611111111111" top="0.60625" bottom="0.60625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showZeros="0" zoomScaleSheetLayoutView="100" workbookViewId="0" topLeftCell="A1">
      <pane ySplit="2" topLeftCell="A45" activePane="bottomLeft" state="frozen"/>
      <selection pane="bottomLeft" activeCell="J60" sqref="J60"/>
    </sheetView>
  </sheetViews>
  <sheetFormatPr defaultColWidth="9.00390625" defaultRowHeight="14.25"/>
  <cols>
    <col min="1" max="1" width="4.375" style="4" customWidth="1"/>
    <col min="2" max="2" width="14.00390625" style="4" customWidth="1"/>
    <col min="3" max="3" width="6.125" style="4" customWidth="1"/>
    <col min="4" max="5" width="6.25390625" style="4" customWidth="1"/>
    <col min="6" max="20" width="5.125" style="4" customWidth="1"/>
    <col min="21" max="16384" width="9.00390625" style="4" customWidth="1"/>
  </cols>
  <sheetData>
    <row r="1" s="1" customFormat="1" ht="46.5" customHeight="1">
      <c r="A1" s="1" t="s">
        <v>36</v>
      </c>
    </row>
    <row r="2" spans="1:20" s="2" customFormat="1" ht="33" customHeight="1">
      <c r="A2" s="5" t="s">
        <v>37</v>
      </c>
      <c r="B2" s="11" t="s">
        <v>1</v>
      </c>
      <c r="C2" s="12"/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</row>
    <row r="3" spans="1:20" s="2" customFormat="1" ht="22.5" customHeight="1">
      <c r="A3" s="13" t="s">
        <v>19</v>
      </c>
      <c r="B3" s="14"/>
      <c r="C3" s="15"/>
      <c r="D3" s="9">
        <f>SUM(E3:T3)</f>
        <v>134</v>
      </c>
      <c r="E3" s="9">
        <f>+E4+E21+E47</f>
        <v>1</v>
      </c>
      <c r="F3" s="9">
        <f>+F4+F21+F47</f>
        <v>41</v>
      </c>
      <c r="G3" s="9">
        <f aca="true" t="shared" si="0" ref="E3:T3">+G4+G21+G47</f>
        <v>39</v>
      </c>
      <c r="H3" s="9">
        <f t="shared" si="0"/>
        <v>8</v>
      </c>
      <c r="I3" s="9">
        <f t="shared" si="0"/>
        <v>2</v>
      </c>
      <c r="J3" s="9">
        <f t="shared" si="0"/>
        <v>3</v>
      </c>
      <c r="K3" s="9">
        <f t="shared" si="0"/>
        <v>3</v>
      </c>
      <c r="L3" s="9">
        <f t="shared" si="0"/>
        <v>4</v>
      </c>
      <c r="M3" s="9">
        <f t="shared" si="0"/>
        <v>10</v>
      </c>
      <c r="N3" s="9">
        <f t="shared" si="0"/>
        <v>6</v>
      </c>
      <c r="O3" s="9">
        <f t="shared" si="0"/>
        <v>4</v>
      </c>
      <c r="P3" s="9">
        <f t="shared" si="0"/>
        <v>5</v>
      </c>
      <c r="Q3" s="9">
        <f t="shared" si="0"/>
        <v>6</v>
      </c>
      <c r="R3" s="9">
        <f t="shared" si="0"/>
        <v>0</v>
      </c>
      <c r="S3" s="9">
        <f t="shared" si="0"/>
        <v>2</v>
      </c>
      <c r="T3" s="9">
        <f t="shared" si="0"/>
        <v>0</v>
      </c>
    </row>
    <row r="4" spans="1:20" s="2" customFormat="1" ht="22.5" customHeight="1">
      <c r="A4" s="5">
        <v>1</v>
      </c>
      <c r="B4" s="13" t="s">
        <v>38</v>
      </c>
      <c r="C4" s="15"/>
      <c r="D4" s="9">
        <f>SUM(E4:T4)</f>
        <v>40</v>
      </c>
      <c r="E4" s="9">
        <f>+E5+E7+E9+E12+E14+E16+E19</f>
        <v>0</v>
      </c>
      <c r="F4" s="9">
        <f>+F5+F7+F9+F12+F14+F16+F19</f>
        <v>16</v>
      </c>
      <c r="G4" s="9">
        <f aca="true" t="shared" si="1" ref="G4:T4">+G5+G7+G9+G12+G14+G16+G19</f>
        <v>15</v>
      </c>
      <c r="H4" s="9">
        <f t="shared" si="1"/>
        <v>0</v>
      </c>
      <c r="I4" s="9">
        <f t="shared" si="1"/>
        <v>0</v>
      </c>
      <c r="J4" s="9">
        <f t="shared" si="1"/>
        <v>0</v>
      </c>
      <c r="K4" s="9">
        <f t="shared" si="1"/>
        <v>0</v>
      </c>
      <c r="L4" s="9">
        <f t="shared" si="1"/>
        <v>0</v>
      </c>
      <c r="M4" s="9">
        <f t="shared" si="1"/>
        <v>0</v>
      </c>
      <c r="N4" s="9">
        <f t="shared" si="1"/>
        <v>0</v>
      </c>
      <c r="O4" s="9">
        <f t="shared" si="1"/>
        <v>2</v>
      </c>
      <c r="P4" s="9">
        <f t="shared" si="1"/>
        <v>2</v>
      </c>
      <c r="Q4" s="9">
        <f t="shared" si="1"/>
        <v>4</v>
      </c>
      <c r="R4" s="9">
        <f t="shared" si="1"/>
        <v>0</v>
      </c>
      <c r="S4" s="9">
        <f t="shared" si="1"/>
        <v>1</v>
      </c>
      <c r="T4" s="9">
        <f t="shared" si="1"/>
        <v>0</v>
      </c>
    </row>
    <row r="5" spans="1:20" s="2" customFormat="1" ht="22.5" customHeight="1">
      <c r="A5" s="5"/>
      <c r="B5" s="11" t="s">
        <v>21</v>
      </c>
      <c r="C5" s="12"/>
      <c r="D5" s="9">
        <v>10</v>
      </c>
      <c r="E5" s="9"/>
      <c r="F5" s="9">
        <v>3</v>
      </c>
      <c r="G5" s="9">
        <v>4</v>
      </c>
      <c r="H5" s="9"/>
      <c r="I5" s="9"/>
      <c r="J5" s="9"/>
      <c r="K5" s="9"/>
      <c r="L5" s="9"/>
      <c r="M5" s="9"/>
      <c r="N5" s="9"/>
      <c r="O5" s="9"/>
      <c r="P5" s="9">
        <v>1</v>
      </c>
      <c r="Q5" s="9">
        <v>1</v>
      </c>
      <c r="R5" s="9"/>
      <c r="S5" s="9">
        <v>1</v>
      </c>
      <c r="T5" s="9"/>
    </row>
    <row r="6" spans="1:20" s="2" customFormat="1" ht="22.5" customHeight="1">
      <c r="A6" s="5"/>
      <c r="B6" s="11" t="s">
        <v>39</v>
      </c>
      <c r="C6" s="12"/>
      <c r="D6" s="5">
        <v>10</v>
      </c>
      <c r="E6" s="5"/>
      <c r="F6" s="5">
        <v>3</v>
      </c>
      <c r="G6" s="5">
        <v>4</v>
      </c>
      <c r="H6" s="5"/>
      <c r="I6" s="5"/>
      <c r="J6" s="5"/>
      <c r="K6" s="5"/>
      <c r="L6" s="5"/>
      <c r="M6" s="5"/>
      <c r="N6" s="5"/>
      <c r="O6" s="5"/>
      <c r="P6" s="5">
        <v>1</v>
      </c>
      <c r="Q6" s="5">
        <v>1</v>
      </c>
      <c r="R6" s="5"/>
      <c r="S6" s="5">
        <v>1</v>
      </c>
      <c r="T6" s="5"/>
    </row>
    <row r="7" spans="1:20" s="2" customFormat="1" ht="22.5" customHeight="1">
      <c r="A7" s="5"/>
      <c r="B7" s="11" t="s">
        <v>23</v>
      </c>
      <c r="C7" s="12"/>
      <c r="D7" s="9">
        <v>3</v>
      </c>
      <c r="E7" s="9"/>
      <c r="F7" s="9">
        <v>1</v>
      </c>
      <c r="G7" s="9">
        <v>1</v>
      </c>
      <c r="H7" s="9"/>
      <c r="I7" s="9"/>
      <c r="J7" s="9"/>
      <c r="K7" s="9"/>
      <c r="L7" s="9"/>
      <c r="M7" s="9"/>
      <c r="N7" s="9"/>
      <c r="O7" s="9"/>
      <c r="P7" s="9"/>
      <c r="Q7" s="9">
        <v>1</v>
      </c>
      <c r="R7" s="9"/>
      <c r="S7" s="9"/>
      <c r="T7" s="9"/>
    </row>
    <row r="8" spans="1:20" s="2" customFormat="1" ht="22.5" customHeight="1">
      <c r="A8" s="5"/>
      <c r="B8" s="11" t="s">
        <v>40</v>
      </c>
      <c r="C8" s="12"/>
      <c r="D8" s="16">
        <v>3</v>
      </c>
      <c r="E8" s="16"/>
      <c r="F8" s="16">
        <v>1</v>
      </c>
      <c r="G8" s="16">
        <v>1</v>
      </c>
      <c r="H8" s="16"/>
      <c r="I8" s="16"/>
      <c r="J8" s="16"/>
      <c r="K8" s="16"/>
      <c r="L8" s="16"/>
      <c r="M8" s="16"/>
      <c r="N8" s="16"/>
      <c r="O8" s="16"/>
      <c r="P8" s="16"/>
      <c r="Q8" s="16">
        <v>1</v>
      </c>
      <c r="R8" s="16"/>
      <c r="S8" s="16"/>
      <c r="T8" s="16"/>
    </row>
    <row r="9" spans="1:20" s="2" customFormat="1" ht="22.5" customHeight="1">
      <c r="A9" s="5"/>
      <c r="B9" s="11" t="s">
        <v>25</v>
      </c>
      <c r="C9" s="12"/>
      <c r="D9" s="9">
        <v>15</v>
      </c>
      <c r="E9" s="9"/>
      <c r="F9" s="9">
        <v>8</v>
      </c>
      <c r="G9" s="9">
        <v>7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2" customFormat="1" ht="22.5" customHeight="1">
      <c r="A10" s="5"/>
      <c r="B10" s="11" t="s">
        <v>41</v>
      </c>
      <c r="C10" s="12"/>
      <c r="D10" s="5">
        <v>6</v>
      </c>
      <c r="E10" s="5"/>
      <c r="F10" s="5">
        <v>3</v>
      </c>
      <c r="G10" s="5">
        <v>3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s="2" customFormat="1" ht="22.5" customHeight="1">
      <c r="A11" s="5"/>
      <c r="B11" s="11" t="s">
        <v>42</v>
      </c>
      <c r="C11" s="12"/>
      <c r="D11" s="9">
        <v>9</v>
      </c>
      <c r="E11" s="9"/>
      <c r="F11" s="9">
        <v>5</v>
      </c>
      <c r="G11" s="9">
        <v>4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2" customFormat="1" ht="22.5" customHeight="1">
      <c r="A12" s="5"/>
      <c r="B12" s="11" t="s">
        <v>27</v>
      </c>
      <c r="C12" s="12"/>
      <c r="D12" s="5">
        <v>2</v>
      </c>
      <c r="E12" s="5"/>
      <c r="F12" s="5">
        <v>1</v>
      </c>
      <c r="G12" s="5">
        <v>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2" customFormat="1" ht="22.5" customHeight="1">
      <c r="A13" s="5"/>
      <c r="B13" s="11" t="s">
        <v>43</v>
      </c>
      <c r="C13" s="12"/>
      <c r="D13" s="9">
        <v>2</v>
      </c>
      <c r="E13" s="9"/>
      <c r="F13" s="9">
        <v>1</v>
      </c>
      <c r="G13" s="9">
        <v>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2" customFormat="1" ht="22.5" customHeight="1">
      <c r="A14" s="5"/>
      <c r="B14" s="11" t="s">
        <v>29</v>
      </c>
      <c r="C14" s="12"/>
      <c r="D14" s="5">
        <v>2</v>
      </c>
      <c r="E14" s="5"/>
      <c r="F14" s="5">
        <v>1</v>
      </c>
      <c r="G14" s="5">
        <v>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2" customFormat="1" ht="22.5" customHeight="1">
      <c r="A15" s="5"/>
      <c r="B15" s="11" t="s">
        <v>44</v>
      </c>
      <c r="C15" s="12"/>
      <c r="D15" s="9">
        <v>2</v>
      </c>
      <c r="E15" s="9"/>
      <c r="F15" s="9">
        <v>1</v>
      </c>
      <c r="G15" s="9">
        <v>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s="2" customFormat="1" ht="22.5" customHeight="1">
      <c r="A16" s="5"/>
      <c r="B16" s="11" t="s">
        <v>31</v>
      </c>
      <c r="C16" s="12"/>
      <c r="D16" s="5">
        <v>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v>2</v>
      </c>
      <c r="P16" s="5">
        <v>1</v>
      </c>
      <c r="Q16" s="5">
        <v>2</v>
      </c>
      <c r="R16" s="5"/>
      <c r="S16" s="5"/>
      <c r="T16" s="5"/>
    </row>
    <row r="17" spans="1:20" s="2" customFormat="1" ht="22.5" customHeight="1">
      <c r="A17" s="5"/>
      <c r="B17" s="11" t="s">
        <v>45</v>
      </c>
      <c r="C17" s="12"/>
      <c r="D17" s="9">
        <v>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v>1</v>
      </c>
      <c r="P17" s="9"/>
      <c r="Q17" s="9">
        <v>1</v>
      </c>
      <c r="R17" s="9"/>
      <c r="S17" s="9"/>
      <c r="T17" s="9"/>
    </row>
    <row r="18" spans="1:20" s="2" customFormat="1" ht="22.5" customHeight="1">
      <c r="A18" s="5"/>
      <c r="B18" s="11" t="s">
        <v>46</v>
      </c>
      <c r="C18" s="12"/>
      <c r="D18" s="5">
        <v>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v>1</v>
      </c>
      <c r="P18" s="5">
        <v>1</v>
      </c>
      <c r="Q18" s="5">
        <v>1</v>
      </c>
      <c r="R18" s="5"/>
      <c r="S18" s="5"/>
      <c r="T18" s="5"/>
    </row>
    <row r="19" spans="1:20" s="2" customFormat="1" ht="22.5" customHeight="1">
      <c r="A19" s="5"/>
      <c r="B19" s="11" t="s">
        <v>34</v>
      </c>
      <c r="C19" s="12"/>
      <c r="D19" s="9">
        <v>3</v>
      </c>
      <c r="E19" s="9"/>
      <c r="F19" s="9">
        <v>2</v>
      </c>
      <c r="G19" s="9">
        <v>1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s="2" customFormat="1" ht="22.5" customHeight="1">
      <c r="A20" s="5"/>
      <c r="B20" s="11" t="s">
        <v>47</v>
      </c>
      <c r="C20" s="12"/>
      <c r="D20" s="5">
        <v>3</v>
      </c>
      <c r="E20" s="5"/>
      <c r="F20" s="5">
        <v>2</v>
      </c>
      <c r="G20" s="5">
        <v>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s="2" customFormat="1" ht="22.5" customHeight="1">
      <c r="A21" s="5">
        <v>2</v>
      </c>
      <c r="B21" s="13" t="s">
        <v>48</v>
      </c>
      <c r="C21" s="15"/>
      <c r="D21" s="9">
        <f>SUM(E21:T21)</f>
        <v>38</v>
      </c>
      <c r="E21" s="9">
        <f>E22+E27+E31+E35+E38+E45</f>
        <v>0</v>
      </c>
      <c r="F21" s="9">
        <f aca="true" t="shared" si="2" ref="F21:T21">F22+F27+F31+F35+F38+F45</f>
        <v>18</v>
      </c>
      <c r="G21" s="9">
        <f t="shared" si="2"/>
        <v>13</v>
      </c>
      <c r="H21" s="9">
        <f t="shared" si="2"/>
        <v>0</v>
      </c>
      <c r="I21" s="9">
        <f t="shared" si="2"/>
        <v>0</v>
      </c>
      <c r="J21" s="9">
        <f t="shared" si="2"/>
        <v>0</v>
      </c>
      <c r="K21" s="9">
        <f t="shared" si="2"/>
        <v>0</v>
      </c>
      <c r="L21" s="9">
        <f t="shared" si="2"/>
        <v>0</v>
      </c>
      <c r="M21" s="9">
        <f t="shared" si="2"/>
        <v>4</v>
      </c>
      <c r="N21" s="9">
        <f t="shared" si="2"/>
        <v>0</v>
      </c>
      <c r="O21" s="9">
        <f t="shared" si="2"/>
        <v>1</v>
      </c>
      <c r="P21" s="9">
        <f t="shared" si="2"/>
        <v>2</v>
      </c>
      <c r="Q21" s="9">
        <f t="shared" si="2"/>
        <v>0</v>
      </c>
      <c r="R21" s="9">
        <f t="shared" si="2"/>
        <v>0</v>
      </c>
      <c r="S21" s="9">
        <f t="shared" si="2"/>
        <v>0</v>
      </c>
      <c r="T21" s="9">
        <f t="shared" si="2"/>
        <v>0</v>
      </c>
    </row>
    <row r="22" spans="1:20" s="2" customFormat="1" ht="22.5" customHeight="1">
      <c r="A22" s="5"/>
      <c r="B22" s="13" t="s">
        <v>21</v>
      </c>
      <c r="C22" s="15"/>
      <c r="D22" s="5">
        <v>14</v>
      </c>
      <c r="E22" s="5"/>
      <c r="F22" s="5">
        <v>5</v>
      </c>
      <c r="G22" s="5">
        <v>4</v>
      </c>
      <c r="H22" s="5"/>
      <c r="I22" s="5"/>
      <c r="J22" s="5"/>
      <c r="K22" s="5"/>
      <c r="L22" s="5"/>
      <c r="M22" s="5">
        <v>3</v>
      </c>
      <c r="N22" s="5">
        <f aca="true" t="shared" si="3" ref="N22:Q22">+N23+N24+N25+N26</f>
        <v>0</v>
      </c>
      <c r="O22" s="5">
        <f t="shared" si="3"/>
        <v>1</v>
      </c>
      <c r="P22" s="5">
        <f t="shared" si="3"/>
        <v>1</v>
      </c>
      <c r="Q22" s="5">
        <f t="shared" si="3"/>
        <v>0</v>
      </c>
      <c r="R22" s="5"/>
      <c r="S22" s="5"/>
      <c r="T22" s="5"/>
    </row>
    <row r="23" spans="1:20" s="2" customFormat="1" ht="22.5" customHeight="1">
      <c r="A23" s="5"/>
      <c r="B23" s="17" t="s">
        <v>49</v>
      </c>
      <c r="C23" s="18"/>
      <c r="D23" s="19">
        <v>7</v>
      </c>
      <c r="E23" s="19"/>
      <c r="F23" s="19">
        <v>3</v>
      </c>
      <c r="G23" s="19">
        <v>2</v>
      </c>
      <c r="H23" s="19"/>
      <c r="I23" s="19"/>
      <c r="J23" s="19"/>
      <c r="K23" s="19"/>
      <c r="L23" s="19"/>
      <c r="M23" s="19"/>
      <c r="N23" s="19"/>
      <c r="O23" s="19">
        <v>1</v>
      </c>
      <c r="P23" s="19">
        <v>1</v>
      </c>
      <c r="Q23" s="19"/>
      <c r="R23" s="19"/>
      <c r="S23" s="19"/>
      <c r="T23" s="19"/>
    </row>
    <row r="24" spans="1:20" s="2" customFormat="1" ht="22.5" customHeight="1">
      <c r="A24" s="5"/>
      <c r="B24" s="17" t="s">
        <v>50</v>
      </c>
      <c r="C24" s="18"/>
      <c r="D24" s="19">
        <v>2</v>
      </c>
      <c r="E24" s="19"/>
      <c r="F24" s="19">
        <v>1</v>
      </c>
      <c r="G24" s="19"/>
      <c r="H24" s="19"/>
      <c r="I24" s="19"/>
      <c r="J24" s="19"/>
      <c r="K24" s="19"/>
      <c r="L24" s="19"/>
      <c r="M24" s="19">
        <v>1</v>
      </c>
      <c r="N24" s="19"/>
      <c r="O24" s="19"/>
      <c r="P24" s="19"/>
      <c r="Q24" s="19"/>
      <c r="R24" s="19"/>
      <c r="S24" s="19"/>
      <c r="T24" s="19"/>
    </row>
    <row r="25" spans="1:20" s="2" customFormat="1" ht="22.5" customHeight="1">
      <c r="A25" s="5"/>
      <c r="B25" s="17" t="s">
        <v>51</v>
      </c>
      <c r="C25" s="18"/>
      <c r="D25" s="19">
        <v>3</v>
      </c>
      <c r="E25" s="19"/>
      <c r="F25" s="19">
        <v>1</v>
      </c>
      <c r="G25" s="19">
        <v>1</v>
      </c>
      <c r="H25" s="19"/>
      <c r="I25" s="19"/>
      <c r="J25" s="19"/>
      <c r="K25" s="19"/>
      <c r="L25" s="19"/>
      <c r="M25" s="19">
        <v>1</v>
      </c>
      <c r="N25" s="19"/>
      <c r="O25" s="19"/>
      <c r="P25" s="19"/>
      <c r="Q25" s="19"/>
      <c r="R25" s="19"/>
      <c r="S25" s="19"/>
      <c r="T25" s="19"/>
    </row>
    <row r="26" spans="1:20" s="2" customFormat="1" ht="22.5" customHeight="1">
      <c r="A26" s="5"/>
      <c r="B26" s="13" t="s">
        <v>52</v>
      </c>
      <c r="C26" s="15"/>
      <c r="D26" s="19">
        <v>2</v>
      </c>
      <c r="E26" s="19"/>
      <c r="F26" s="19"/>
      <c r="G26" s="19">
        <v>1</v>
      </c>
      <c r="H26" s="19"/>
      <c r="I26" s="19"/>
      <c r="J26" s="19"/>
      <c r="K26" s="19"/>
      <c r="L26" s="19"/>
      <c r="M26" s="19">
        <v>1</v>
      </c>
      <c r="N26" s="19"/>
      <c r="O26" s="19"/>
      <c r="P26" s="19"/>
      <c r="Q26" s="19"/>
      <c r="R26" s="19"/>
      <c r="S26" s="19"/>
      <c r="T26" s="19"/>
    </row>
    <row r="27" spans="1:20" s="2" customFormat="1" ht="22.5" customHeight="1">
      <c r="A27" s="5"/>
      <c r="B27" s="11" t="s">
        <v>23</v>
      </c>
      <c r="C27" s="12"/>
      <c r="D27" s="5">
        <v>3</v>
      </c>
      <c r="E27" s="5"/>
      <c r="F27" s="5">
        <v>1</v>
      </c>
      <c r="G27" s="5">
        <v>1</v>
      </c>
      <c r="H27" s="5">
        <f aca="true" t="shared" si="4" ref="H27:T27">+H28+H29+H30</f>
        <v>0</v>
      </c>
      <c r="I27" s="5">
        <f t="shared" si="4"/>
        <v>0</v>
      </c>
      <c r="J27" s="5">
        <f t="shared" si="4"/>
        <v>0</v>
      </c>
      <c r="K27" s="5">
        <f t="shared" si="4"/>
        <v>0</v>
      </c>
      <c r="L27" s="5">
        <f t="shared" si="4"/>
        <v>0</v>
      </c>
      <c r="M27" s="5">
        <f t="shared" si="4"/>
        <v>0</v>
      </c>
      <c r="N27" s="5">
        <f t="shared" si="4"/>
        <v>0</v>
      </c>
      <c r="O27" s="5">
        <f t="shared" si="4"/>
        <v>0</v>
      </c>
      <c r="P27" s="5">
        <f t="shared" si="4"/>
        <v>1</v>
      </c>
      <c r="Q27" s="5">
        <f t="shared" si="4"/>
        <v>0</v>
      </c>
      <c r="R27" s="5">
        <f t="shared" si="4"/>
        <v>0</v>
      </c>
      <c r="S27" s="5">
        <f t="shared" si="4"/>
        <v>0</v>
      </c>
      <c r="T27" s="5">
        <f t="shared" si="4"/>
        <v>0</v>
      </c>
    </row>
    <row r="28" spans="1:20" s="2" customFormat="1" ht="22.5" customHeight="1">
      <c r="A28" s="5"/>
      <c r="B28" s="11" t="s">
        <v>53</v>
      </c>
      <c r="C28" s="12"/>
      <c r="D28" s="5">
        <v>1</v>
      </c>
      <c r="E28" s="5"/>
      <c r="F28" s="5"/>
      <c r="G28" s="5">
        <v>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s="2" customFormat="1" ht="22.5" customHeight="1">
      <c r="A29" s="5"/>
      <c r="B29" s="11" t="s">
        <v>54</v>
      </c>
      <c r="C29" s="12"/>
      <c r="D29" s="5">
        <v>1</v>
      </c>
      <c r="E29" s="5"/>
      <c r="F29" s="5">
        <v>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s="2" customFormat="1" ht="22.5" customHeight="1">
      <c r="A30" s="5"/>
      <c r="B30" s="11" t="s">
        <v>55</v>
      </c>
      <c r="C30" s="12"/>
      <c r="D30" s="5">
        <v>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v>1</v>
      </c>
      <c r="Q30" s="5"/>
      <c r="R30" s="5"/>
      <c r="S30" s="5"/>
      <c r="T30" s="5"/>
    </row>
    <row r="31" spans="1:20" s="2" customFormat="1" ht="22.5" customHeight="1">
      <c r="A31" s="5"/>
      <c r="B31" s="13" t="s">
        <v>25</v>
      </c>
      <c r="C31" s="15"/>
      <c r="D31" s="5">
        <v>7</v>
      </c>
      <c r="E31" s="5"/>
      <c r="F31" s="5">
        <v>4</v>
      </c>
      <c r="G31" s="5">
        <v>3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s="2" customFormat="1" ht="22.5" customHeight="1">
      <c r="A32" s="5"/>
      <c r="B32" s="11" t="s">
        <v>56</v>
      </c>
      <c r="C32" s="12"/>
      <c r="D32" s="5">
        <v>2</v>
      </c>
      <c r="E32" s="5"/>
      <c r="F32" s="5">
        <v>1</v>
      </c>
      <c r="G32" s="5">
        <v>1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s="2" customFormat="1" ht="22.5" customHeight="1">
      <c r="A33" s="5"/>
      <c r="B33" s="11" t="s">
        <v>57</v>
      </c>
      <c r="C33" s="12"/>
      <c r="D33" s="5">
        <v>4</v>
      </c>
      <c r="E33" s="5"/>
      <c r="F33" s="5">
        <v>3</v>
      </c>
      <c r="G33" s="5">
        <v>1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s="2" customFormat="1" ht="22.5" customHeight="1">
      <c r="A34" s="5"/>
      <c r="B34" s="11" t="s">
        <v>58</v>
      </c>
      <c r="C34" s="12"/>
      <c r="D34" s="5">
        <v>1</v>
      </c>
      <c r="E34" s="5"/>
      <c r="F34" s="5"/>
      <c r="G34" s="5">
        <v>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s="2" customFormat="1" ht="22.5" customHeight="1">
      <c r="A35" s="5"/>
      <c r="B35" s="13" t="s">
        <v>27</v>
      </c>
      <c r="C35" s="15"/>
      <c r="D35" s="5">
        <v>4</v>
      </c>
      <c r="E35" s="5"/>
      <c r="F35" s="5">
        <v>2</v>
      </c>
      <c r="G35" s="5">
        <v>1</v>
      </c>
      <c r="H35" s="5"/>
      <c r="I35" s="5">
        <f aca="true" t="shared" si="5" ref="I35:R35">+I36+I37</f>
        <v>0</v>
      </c>
      <c r="J35" s="5">
        <f t="shared" si="5"/>
        <v>0</v>
      </c>
      <c r="K35" s="5">
        <f t="shared" si="5"/>
        <v>0</v>
      </c>
      <c r="L35" s="5">
        <f t="shared" si="5"/>
        <v>0</v>
      </c>
      <c r="M35" s="5">
        <f t="shared" si="5"/>
        <v>1</v>
      </c>
      <c r="N35" s="5">
        <f t="shared" si="5"/>
        <v>0</v>
      </c>
      <c r="O35" s="5">
        <f t="shared" si="5"/>
        <v>0</v>
      </c>
      <c r="P35" s="5">
        <f t="shared" si="5"/>
        <v>0</v>
      </c>
      <c r="Q35" s="5">
        <f t="shared" si="5"/>
        <v>0</v>
      </c>
      <c r="R35" s="5">
        <f t="shared" si="5"/>
        <v>0</v>
      </c>
      <c r="S35" s="5"/>
      <c r="T35" s="5"/>
    </row>
    <row r="36" spans="1:20" s="2" customFormat="1" ht="22.5" customHeight="1">
      <c r="A36" s="5"/>
      <c r="B36" s="11" t="s">
        <v>59</v>
      </c>
      <c r="C36" s="12"/>
      <c r="D36" s="5">
        <v>2</v>
      </c>
      <c r="E36" s="5"/>
      <c r="F36" s="5">
        <v>1</v>
      </c>
      <c r="G36" s="5">
        <v>1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s="2" customFormat="1" ht="22.5" customHeight="1">
      <c r="A37" s="5"/>
      <c r="B37" s="11" t="s">
        <v>60</v>
      </c>
      <c r="C37" s="12"/>
      <c r="D37" s="5">
        <v>2</v>
      </c>
      <c r="E37" s="5"/>
      <c r="F37" s="5">
        <v>1</v>
      </c>
      <c r="G37" s="5"/>
      <c r="H37" s="5"/>
      <c r="I37" s="5"/>
      <c r="J37" s="5"/>
      <c r="K37" s="5"/>
      <c r="L37" s="5"/>
      <c r="M37" s="5">
        <v>1</v>
      </c>
      <c r="N37" s="5"/>
      <c r="O37" s="5"/>
      <c r="P37" s="5"/>
      <c r="Q37" s="5"/>
      <c r="R37" s="5"/>
      <c r="S37" s="5"/>
      <c r="T37" s="5"/>
    </row>
    <row r="38" spans="1:20" s="2" customFormat="1" ht="22.5" customHeight="1">
      <c r="A38" s="5"/>
      <c r="B38" s="11" t="s">
        <v>29</v>
      </c>
      <c r="C38" s="12"/>
      <c r="D38" s="5">
        <v>7</v>
      </c>
      <c r="E38" s="5"/>
      <c r="F38" s="5">
        <v>5</v>
      </c>
      <c r="G38" s="5">
        <v>2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s="2" customFormat="1" ht="22.5" customHeight="1">
      <c r="A39" s="5"/>
      <c r="B39" s="11" t="s">
        <v>61</v>
      </c>
      <c r="C39" s="12"/>
      <c r="D39" s="5">
        <v>1</v>
      </c>
      <c r="E39" s="5"/>
      <c r="F39" s="5">
        <v>1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s="2" customFormat="1" ht="22.5" customHeight="1">
      <c r="A40" s="5"/>
      <c r="B40" s="13" t="s">
        <v>62</v>
      </c>
      <c r="C40" s="15"/>
      <c r="D40" s="5">
        <v>1</v>
      </c>
      <c r="E40" s="5"/>
      <c r="F40" s="5">
        <v>1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s="2" customFormat="1" ht="22.5" customHeight="1">
      <c r="A41" s="5"/>
      <c r="B41" s="11" t="s">
        <v>63</v>
      </c>
      <c r="C41" s="12"/>
      <c r="D41" s="5">
        <v>1</v>
      </c>
      <c r="E41" s="5"/>
      <c r="F41" s="5">
        <v>1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s="2" customFormat="1" ht="22.5" customHeight="1">
      <c r="A42" s="5"/>
      <c r="B42" s="11" t="s">
        <v>64</v>
      </c>
      <c r="C42" s="12"/>
      <c r="D42" s="5">
        <v>2</v>
      </c>
      <c r="E42" s="5"/>
      <c r="F42" s="5">
        <v>1</v>
      </c>
      <c r="G42" s="5">
        <v>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s="2" customFormat="1" ht="22.5" customHeight="1">
      <c r="A43" s="5"/>
      <c r="B43" s="13" t="s">
        <v>65</v>
      </c>
      <c r="C43" s="15"/>
      <c r="D43" s="5">
        <v>1</v>
      </c>
      <c r="E43" s="5"/>
      <c r="F43" s="5">
        <v>1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2" customFormat="1" ht="22.5" customHeight="1">
      <c r="A44" s="5"/>
      <c r="B44" s="11" t="s">
        <v>66</v>
      </c>
      <c r="C44" s="12"/>
      <c r="D44" s="5">
        <v>1</v>
      </c>
      <c r="E44" s="5"/>
      <c r="F44" s="5"/>
      <c r="G44" s="5">
        <v>1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s="2" customFormat="1" ht="22.5" customHeight="1">
      <c r="A45" s="5"/>
      <c r="B45" s="11" t="s">
        <v>34</v>
      </c>
      <c r="C45" s="12"/>
      <c r="D45" s="5">
        <v>3</v>
      </c>
      <c r="E45" s="5"/>
      <c r="F45" s="5">
        <v>1</v>
      </c>
      <c r="G45" s="5">
        <v>2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s="2" customFormat="1" ht="22.5" customHeight="1">
      <c r="A46" s="5"/>
      <c r="B46" s="11" t="s">
        <v>67</v>
      </c>
      <c r="C46" s="12"/>
      <c r="D46" s="5">
        <v>3</v>
      </c>
      <c r="E46" s="5"/>
      <c r="F46" s="5">
        <v>1</v>
      </c>
      <c r="G46" s="5">
        <v>2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s="2" customFormat="1" ht="22.5" customHeight="1">
      <c r="A47" s="5">
        <v>3</v>
      </c>
      <c r="B47" s="13" t="s">
        <v>20</v>
      </c>
      <c r="C47" s="15"/>
      <c r="D47" s="9">
        <f>SUM(E47:T47)</f>
        <v>56</v>
      </c>
      <c r="E47" s="9">
        <f>E48+E52+E54+E56+E58+E61+E64</f>
        <v>1</v>
      </c>
      <c r="F47" s="9">
        <f aca="true" t="shared" si="6" ref="F47:T47">F48+F52+F54+F56+F58+F61+F64</f>
        <v>7</v>
      </c>
      <c r="G47" s="9">
        <f t="shared" si="6"/>
        <v>11</v>
      </c>
      <c r="H47" s="9">
        <f t="shared" si="6"/>
        <v>8</v>
      </c>
      <c r="I47" s="9">
        <f t="shared" si="6"/>
        <v>2</v>
      </c>
      <c r="J47" s="9">
        <f t="shared" si="6"/>
        <v>3</v>
      </c>
      <c r="K47" s="9">
        <f t="shared" si="6"/>
        <v>3</v>
      </c>
      <c r="L47" s="9">
        <f t="shared" si="6"/>
        <v>4</v>
      </c>
      <c r="M47" s="9">
        <f t="shared" si="6"/>
        <v>6</v>
      </c>
      <c r="N47" s="9">
        <v>6</v>
      </c>
      <c r="O47" s="9">
        <f t="shared" si="6"/>
        <v>1</v>
      </c>
      <c r="P47" s="9">
        <v>1</v>
      </c>
      <c r="Q47" s="9">
        <f t="shared" si="6"/>
        <v>2</v>
      </c>
      <c r="R47" s="9">
        <f t="shared" si="6"/>
        <v>0</v>
      </c>
      <c r="S47" s="9">
        <f t="shared" si="6"/>
        <v>1</v>
      </c>
      <c r="T47" s="9">
        <f t="shared" si="6"/>
        <v>0</v>
      </c>
    </row>
    <row r="48" spans="1:20" s="2" customFormat="1" ht="22.5" customHeight="1">
      <c r="A48" s="5"/>
      <c r="B48" s="13" t="s">
        <v>21</v>
      </c>
      <c r="C48" s="15"/>
      <c r="D48" s="5">
        <v>19</v>
      </c>
      <c r="E48" s="5"/>
      <c r="F48" s="5">
        <v>3</v>
      </c>
      <c r="G48" s="5">
        <v>4</v>
      </c>
      <c r="H48" s="5">
        <v>4</v>
      </c>
      <c r="I48" s="5">
        <v>1</v>
      </c>
      <c r="J48" s="5">
        <v>1</v>
      </c>
      <c r="K48" s="5">
        <v>1</v>
      </c>
      <c r="L48" s="5">
        <v>1</v>
      </c>
      <c r="M48" s="5">
        <v>3</v>
      </c>
      <c r="N48" s="5">
        <v>1</v>
      </c>
      <c r="O48" s="5"/>
      <c r="P48" s="5"/>
      <c r="Q48" s="5"/>
      <c r="R48" s="5"/>
      <c r="S48" s="5"/>
      <c r="T48" s="5"/>
    </row>
    <row r="49" spans="1:20" s="2" customFormat="1" ht="22.5" customHeight="1">
      <c r="A49" s="5"/>
      <c r="B49" s="11" t="s">
        <v>68</v>
      </c>
      <c r="C49" s="12"/>
      <c r="D49" s="5">
        <v>6</v>
      </c>
      <c r="E49" s="5"/>
      <c r="F49" s="5">
        <v>1</v>
      </c>
      <c r="G49" s="5">
        <v>1</v>
      </c>
      <c r="H49" s="5">
        <v>2</v>
      </c>
      <c r="I49" s="5">
        <v>0</v>
      </c>
      <c r="J49" s="5">
        <v>1</v>
      </c>
      <c r="K49" s="5"/>
      <c r="L49" s="5"/>
      <c r="M49" s="5">
        <v>1</v>
      </c>
      <c r="N49" s="5"/>
      <c r="O49" s="5"/>
      <c r="P49" s="5"/>
      <c r="Q49" s="5"/>
      <c r="R49" s="5"/>
      <c r="S49" s="5"/>
      <c r="T49" s="5"/>
    </row>
    <row r="50" spans="1:20" s="2" customFormat="1" ht="22.5" customHeight="1">
      <c r="A50" s="5"/>
      <c r="B50" s="13" t="s">
        <v>22</v>
      </c>
      <c r="C50" s="15"/>
      <c r="D50" s="5">
        <v>5</v>
      </c>
      <c r="E50" s="5"/>
      <c r="F50" s="5">
        <v>1</v>
      </c>
      <c r="G50" s="5">
        <v>1</v>
      </c>
      <c r="H50" s="5"/>
      <c r="I50" s="5"/>
      <c r="J50" s="5"/>
      <c r="K50" s="5"/>
      <c r="L50" s="5"/>
      <c r="M50" s="5">
        <v>2</v>
      </c>
      <c r="N50" s="5">
        <v>1</v>
      </c>
      <c r="O50" s="5"/>
      <c r="P50" s="5"/>
      <c r="Q50" s="5"/>
      <c r="R50" s="5"/>
      <c r="S50" s="5"/>
      <c r="T50" s="5"/>
    </row>
    <row r="51" spans="1:20" s="2" customFormat="1" ht="22.5" customHeight="1">
      <c r="A51" s="5"/>
      <c r="B51" s="11" t="s">
        <v>69</v>
      </c>
      <c r="C51" s="12"/>
      <c r="D51" s="5">
        <v>8</v>
      </c>
      <c r="E51" s="5"/>
      <c r="F51" s="5">
        <v>1</v>
      </c>
      <c r="G51" s="5">
        <v>2</v>
      </c>
      <c r="H51" s="5">
        <v>2</v>
      </c>
      <c r="I51" s="5">
        <v>1</v>
      </c>
      <c r="J51" s="5"/>
      <c r="K51" s="5">
        <v>1</v>
      </c>
      <c r="L51" s="5">
        <v>1</v>
      </c>
      <c r="M51" s="5"/>
      <c r="N51" s="5">
        <v>0</v>
      </c>
      <c r="O51" s="5"/>
      <c r="P51" s="5"/>
      <c r="Q51" s="5"/>
      <c r="R51" s="5"/>
      <c r="S51" s="5"/>
      <c r="T51" s="5"/>
    </row>
    <row r="52" spans="1:20" s="2" customFormat="1" ht="22.5" customHeight="1">
      <c r="A52" s="5"/>
      <c r="B52" s="13" t="s">
        <v>23</v>
      </c>
      <c r="C52" s="15"/>
      <c r="D52" s="5">
        <v>3</v>
      </c>
      <c r="E52" s="5"/>
      <c r="F52" s="5"/>
      <c r="G52" s="5">
        <v>1</v>
      </c>
      <c r="H52" s="5">
        <v>1</v>
      </c>
      <c r="I52" s="5">
        <v>0</v>
      </c>
      <c r="J52" s="5"/>
      <c r="K52" s="5"/>
      <c r="L52" s="5"/>
      <c r="M52" s="5"/>
      <c r="N52" s="5"/>
      <c r="O52" s="5"/>
      <c r="P52" s="5">
        <v>1</v>
      </c>
      <c r="Q52" s="5"/>
      <c r="R52" s="5"/>
      <c r="S52" s="5"/>
      <c r="T52" s="5"/>
    </row>
    <row r="53" spans="1:20" s="2" customFormat="1" ht="22.5" customHeight="1">
      <c r="A53" s="5"/>
      <c r="B53" s="11" t="s">
        <v>24</v>
      </c>
      <c r="C53" s="12"/>
      <c r="D53" s="5">
        <v>3</v>
      </c>
      <c r="E53" s="5"/>
      <c r="F53" s="5"/>
      <c r="G53" s="5">
        <v>1</v>
      </c>
      <c r="H53" s="5">
        <v>1</v>
      </c>
      <c r="I53" s="5">
        <v>0</v>
      </c>
      <c r="J53" s="5"/>
      <c r="K53" s="5"/>
      <c r="L53" s="5"/>
      <c r="M53" s="5"/>
      <c r="N53" s="5"/>
      <c r="O53" s="5"/>
      <c r="P53" s="5">
        <v>1</v>
      </c>
      <c r="Q53" s="5"/>
      <c r="R53" s="5"/>
      <c r="S53" s="5"/>
      <c r="T53" s="5"/>
    </row>
    <row r="54" spans="1:20" s="2" customFormat="1" ht="22.5" customHeight="1">
      <c r="A54" s="5"/>
      <c r="B54" s="11" t="s">
        <v>25</v>
      </c>
      <c r="C54" s="12"/>
      <c r="D54" s="5">
        <v>16</v>
      </c>
      <c r="E54" s="5">
        <v>1</v>
      </c>
      <c r="F54" s="5">
        <v>1</v>
      </c>
      <c r="G54" s="5">
        <v>2</v>
      </c>
      <c r="H54" s="5">
        <v>2</v>
      </c>
      <c r="I54" s="5">
        <v>1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>
        <v>1</v>
      </c>
      <c r="P54" s="5">
        <v>0</v>
      </c>
      <c r="Q54" s="5">
        <v>2</v>
      </c>
      <c r="R54" s="5"/>
      <c r="S54" s="5">
        <v>1</v>
      </c>
      <c r="T54" s="5"/>
    </row>
    <row r="55" spans="1:20" s="2" customFormat="1" ht="22.5" customHeight="1">
      <c r="A55" s="5"/>
      <c r="B55" s="11" t="s">
        <v>26</v>
      </c>
      <c r="C55" s="12"/>
      <c r="D55" s="5">
        <v>16</v>
      </c>
      <c r="E55" s="5">
        <v>1</v>
      </c>
      <c r="F55" s="5">
        <v>1</v>
      </c>
      <c r="G55" s="5">
        <v>2</v>
      </c>
      <c r="H55" s="5">
        <v>2</v>
      </c>
      <c r="I55" s="5">
        <v>1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>
        <v>1</v>
      </c>
      <c r="P55" s="5">
        <v>0</v>
      </c>
      <c r="Q55" s="5">
        <v>2</v>
      </c>
      <c r="R55" s="5"/>
      <c r="S55" s="5">
        <v>1</v>
      </c>
      <c r="T55" s="5"/>
    </row>
    <row r="56" spans="1:20" s="2" customFormat="1" ht="22.5" customHeight="1">
      <c r="A56" s="5"/>
      <c r="B56" s="13" t="s">
        <v>27</v>
      </c>
      <c r="C56" s="15"/>
      <c r="D56" s="5">
        <v>5</v>
      </c>
      <c r="E56" s="5"/>
      <c r="F56" s="5">
        <v>1</v>
      </c>
      <c r="G56" s="5">
        <v>2</v>
      </c>
      <c r="H56" s="5"/>
      <c r="I56" s="5"/>
      <c r="J56" s="5">
        <v>1</v>
      </c>
      <c r="K56" s="5"/>
      <c r="L56" s="5"/>
      <c r="M56" s="5"/>
      <c r="N56" s="5">
        <v>1</v>
      </c>
      <c r="O56" s="5"/>
      <c r="P56" s="5"/>
      <c r="Q56" s="5"/>
      <c r="R56" s="5"/>
      <c r="S56" s="5"/>
      <c r="T56" s="5"/>
    </row>
    <row r="57" spans="1:20" s="2" customFormat="1" ht="22.5" customHeight="1">
      <c r="A57" s="5"/>
      <c r="B57" s="11" t="s">
        <v>28</v>
      </c>
      <c r="C57" s="12"/>
      <c r="D57" s="5">
        <v>5</v>
      </c>
      <c r="E57" s="5"/>
      <c r="F57" s="5">
        <v>1</v>
      </c>
      <c r="G57" s="5">
        <v>2</v>
      </c>
      <c r="H57" s="5"/>
      <c r="I57" s="5"/>
      <c r="J57" s="5">
        <v>1</v>
      </c>
      <c r="K57" s="5"/>
      <c r="L57" s="5"/>
      <c r="M57" s="5"/>
      <c r="N57" s="5">
        <v>1</v>
      </c>
      <c r="O57" s="5"/>
      <c r="P57" s="5"/>
      <c r="Q57" s="5"/>
      <c r="R57" s="5"/>
      <c r="S57" s="5"/>
      <c r="T57" s="5"/>
    </row>
    <row r="58" spans="1:20" s="2" customFormat="1" ht="22.5" customHeight="1">
      <c r="A58" s="5"/>
      <c r="B58" s="13" t="s">
        <v>29</v>
      </c>
      <c r="C58" s="15"/>
      <c r="D58" s="5">
        <v>6</v>
      </c>
      <c r="E58" s="5"/>
      <c r="F58" s="5">
        <v>2</v>
      </c>
      <c r="G58" s="5">
        <v>1</v>
      </c>
      <c r="H58" s="5"/>
      <c r="I58" s="5"/>
      <c r="J58" s="5"/>
      <c r="K58" s="5"/>
      <c r="L58" s="5"/>
      <c r="M58" s="5">
        <v>2</v>
      </c>
      <c r="N58" s="5">
        <v>1</v>
      </c>
      <c r="O58" s="5"/>
      <c r="P58" s="5"/>
      <c r="Q58" s="5"/>
      <c r="R58" s="5"/>
      <c r="S58" s="5"/>
      <c r="T58" s="5"/>
    </row>
    <row r="59" spans="1:20" s="2" customFormat="1" ht="22.5" customHeight="1">
      <c r="A59" s="5"/>
      <c r="B59" s="11" t="s">
        <v>30</v>
      </c>
      <c r="C59" s="12"/>
      <c r="D59" s="5">
        <v>3</v>
      </c>
      <c r="E59" s="5"/>
      <c r="F59" s="5">
        <v>2</v>
      </c>
      <c r="G59" s="5"/>
      <c r="H59" s="5"/>
      <c r="I59" s="5"/>
      <c r="J59" s="5"/>
      <c r="K59" s="5"/>
      <c r="L59" s="5"/>
      <c r="M59" s="5"/>
      <c r="N59" s="5">
        <v>1</v>
      </c>
      <c r="O59" s="5"/>
      <c r="P59" s="5"/>
      <c r="Q59" s="5"/>
      <c r="R59" s="5"/>
      <c r="S59" s="5"/>
      <c r="T59" s="5"/>
    </row>
    <row r="60" spans="1:20" s="2" customFormat="1" ht="22.5" customHeight="1">
      <c r="A60" s="5"/>
      <c r="B60" s="13" t="s">
        <v>70</v>
      </c>
      <c r="C60" s="15"/>
      <c r="D60" s="5">
        <v>3</v>
      </c>
      <c r="E60" s="5"/>
      <c r="F60" s="5"/>
      <c r="G60" s="5">
        <v>1</v>
      </c>
      <c r="H60" s="5"/>
      <c r="I60" s="5"/>
      <c r="J60" s="5"/>
      <c r="K60" s="5"/>
      <c r="L60" s="5"/>
      <c r="M60" s="5">
        <v>2</v>
      </c>
      <c r="N60" s="5"/>
      <c r="O60" s="5"/>
      <c r="P60" s="5"/>
      <c r="Q60" s="5"/>
      <c r="R60" s="5"/>
      <c r="S60" s="5"/>
      <c r="T60" s="5"/>
    </row>
    <row r="61" spans="1:20" s="2" customFormat="1" ht="22.5" customHeight="1">
      <c r="A61" s="5"/>
      <c r="B61" s="11" t="s">
        <v>31</v>
      </c>
      <c r="C61" s="12"/>
      <c r="D61" s="5">
        <v>3</v>
      </c>
      <c r="E61" s="5"/>
      <c r="F61" s="5"/>
      <c r="G61" s="5"/>
      <c r="H61" s="5">
        <v>1</v>
      </c>
      <c r="I61" s="5"/>
      <c r="J61" s="5"/>
      <c r="K61" s="5">
        <v>1</v>
      </c>
      <c r="L61" s="5"/>
      <c r="M61" s="5"/>
      <c r="N61" s="5">
        <v>1</v>
      </c>
      <c r="O61" s="5"/>
      <c r="P61" s="5"/>
      <c r="Q61" s="5"/>
      <c r="R61" s="5"/>
      <c r="S61" s="5"/>
      <c r="T61" s="5"/>
    </row>
    <row r="62" spans="1:20" s="2" customFormat="1" ht="22.5" customHeight="1">
      <c r="A62" s="5"/>
      <c r="B62" s="13" t="s">
        <v>32</v>
      </c>
      <c r="C62" s="15"/>
      <c r="D62" s="5">
        <v>1</v>
      </c>
      <c r="E62" s="5"/>
      <c r="F62" s="5"/>
      <c r="G62" s="5"/>
      <c r="H62" s="5">
        <v>1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s="2" customFormat="1" ht="22.5" customHeight="1">
      <c r="A63" s="5"/>
      <c r="B63" s="11" t="s">
        <v>33</v>
      </c>
      <c r="C63" s="12"/>
      <c r="D63" s="5">
        <v>2</v>
      </c>
      <c r="E63" s="5"/>
      <c r="F63" s="5"/>
      <c r="G63" s="5"/>
      <c r="H63" s="5"/>
      <c r="I63" s="5"/>
      <c r="J63" s="5"/>
      <c r="K63" s="5">
        <v>1</v>
      </c>
      <c r="L63" s="5"/>
      <c r="M63" s="5"/>
      <c r="N63" s="5">
        <v>1</v>
      </c>
      <c r="O63" s="5"/>
      <c r="P63" s="5"/>
      <c r="Q63" s="5"/>
      <c r="R63" s="5"/>
      <c r="S63" s="5"/>
      <c r="T63" s="5"/>
    </row>
    <row r="64" spans="1:20" s="2" customFormat="1" ht="22.5" customHeight="1">
      <c r="A64" s="5"/>
      <c r="B64" s="11" t="s">
        <v>34</v>
      </c>
      <c r="C64" s="12"/>
      <c r="D64" s="5">
        <v>4</v>
      </c>
      <c r="E64" s="5"/>
      <c r="F64" s="5"/>
      <c r="G64" s="5">
        <v>1</v>
      </c>
      <c r="H64" s="5"/>
      <c r="I64" s="5"/>
      <c r="J64" s="5"/>
      <c r="K64" s="5"/>
      <c r="L64" s="5">
        <v>2</v>
      </c>
      <c r="M64" s="5"/>
      <c r="N64" s="5">
        <v>1</v>
      </c>
      <c r="O64" s="5"/>
      <c r="P64" s="5"/>
      <c r="Q64" s="5"/>
      <c r="R64" s="5"/>
      <c r="S64" s="5"/>
      <c r="T64" s="5"/>
    </row>
    <row r="65" spans="1:20" s="2" customFormat="1" ht="22.5" customHeight="1">
      <c r="A65" s="5"/>
      <c r="B65" s="13" t="s">
        <v>35</v>
      </c>
      <c r="C65" s="15"/>
      <c r="D65" s="5">
        <v>2</v>
      </c>
      <c r="E65" s="5"/>
      <c r="F65" s="5"/>
      <c r="G65" s="5"/>
      <c r="H65" s="5"/>
      <c r="I65" s="5"/>
      <c r="J65" s="5"/>
      <c r="K65" s="5"/>
      <c r="L65" s="5">
        <v>2</v>
      </c>
      <c r="M65" s="5"/>
      <c r="N65" s="5"/>
      <c r="O65" s="5"/>
      <c r="P65" s="5"/>
      <c r="Q65" s="5"/>
      <c r="R65" s="5"/>
      <c r="S65" s="5"/>
      <c r="T65" s="5"/>
    </row>
    <row r="66" spans="1:20" s="2" customFormat="1" ht="22.5" customHeight="1">
      <c r="A66" s="5"/>
      <c r="B66" s="11" t="s">
        <v>71</v>
      </c>
      <c r="C66" s="12"/>
      <c r="D66" s="5">
        <v>2</v>
      </c>
      <c r="E66" s="5"/>
      <c r="F66" s="5"/>
      <c r="G66" s="5">
        <v>1</v>
      </c>
      <c r="H66" s="5"/>
      <c r="I66" s="5"/>
      <c r="J66" s="5"/>
      <c r="K66" s="5"/>
      <c r="L66" s="5"/>
      <c r="M66" s="5"/>
      <c r="N66" s="5">
        <v>1</v>
      </c>
      <c r="O66" s="5"/>
      <c r="P66" s="5"/>
      <c r="Q66" s="5"/>
      <c r="R66" s="5"/>
      <c r="S66" s="5"/>
      <c r="T66" s="5"/>
    </row>
  </sheetData>
  <sheetProtection/>
  <mergeCells count="66">
    <mergeCell ref="A1:T1"/>
    <mergeCell ref="B2:C2"/>
    <mergeCell ref="A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</mergeCells>
  <printOptions horizontalCentered="1"/>
  <pageMargins left="0.5548611111111111" right="0.5548611111111111" top="0.60625" bottom="0.60625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T23"/>
  <sheetViews>
    <sheetView zoomScaleSheetLayoutView="100" workbookViewId="0" topLeftCell="A1">
      <selection activeCell="G15" sqref="G15"/>
    </sheetView>
  </sheetViews>
  <sheetFormatPr defaultColWidth="9.00390625" defaultRowHeight="14.25"/>
  <cols>
    <col min="1" max="1" width="4.75390625" style="4" customWidth="1"/>
    <col min="2" max="2" width="30.00390625" style="4" customWidth="1"/>
    <col min="3" max="3" width="12.625" style="4" customWidth="1"/>
    <col min="4" max="4" width="18.50390625" style="4" customWidth="1"/>
    <col min="5" max="16384" width="9.00390625" style="4" customWidth="1"/>
  </cols>
  <sheetData>
    <row r="1" s="1" customFormat="1" ht="78.75" customHeight="1">
      <c r="A1" s="1" t="s">
        <v>72</v>
      </c>
    </row>
    <row r="2" spans="1:4" s="2" customFormat="1" ht="39.75" customHeight="1">
      <c r="A2" s="5" t="s">
        <v>37</v>
      </c>
      <c r="B2" s="5" t="s">
        <v>73</v>
      </c>
      <c r="C2" s="6" t="s">
        <v>1</v>
      </c>
      <c r="D2" s="5" t="s">
        <v>74</v>
      </c>
    </row>
    <row r="3" spans="1:4" s="2" customFormat="1" ht="22.5" customHeight="1">
      <c r="A3" s="7" t="s">
        <v>75</v>
      </c>
      <c r="B3" s="8"/>
      <c r="C3" s="8"/>
      <c r="D3" s="9">
        <v>75</v>
      </c>
    </row>
    <row r="4" spans="1:4" s="2" customFormat="1" ht="22.5" customHeight="1">
      <c r="A4" s="5">
        <v>1</v>
      </c>
      <c r="B4" s="9" t="s">
        <v>76</v>
      </c>
      <c r="C4" s="10" t="s">
        <v>77</v>
      </c>
      <c r="D4" s="9">
        <v>3</v>
      </c>
    </row>
    <row r="5" spans="1:4" s="2" customFormat="1" ht="22.5" customHeight="1">
      <c r="A5" s="5">
        <v>2</v>
      </c>
      <c r="B5" s="9" t="s">
        <v>78</v>
      </c>
      <c r="C5" s="10" t="s">
        <v>77</v>
      </c>
      <c r="D5" s="9">
        <v>3</v>
      </c>
    </row>
    <row r="6" spans="1:4" s="2" customFormat="1" ht="22.5" customHeight="1">
      <c r="A6" s="5">
        <v>3</v>
      </c>
      <c r="B6" s="9" t="s">
        <v>79</v>
      </c>
      <c r="C6" s="10" t="s">
        <v>77</v>
      </c>
      <c r="D6" s="9">
        <v>5</v>
      </c>
    </row>
    <row r="7" spans="1:98" s="3" customFormat="1" ht="22.5" customHeight="1">
      <c r="A7" s="5">
        <v>4</v>
      </c>
      <c r="B7" s="9" t="s">
        <v>80</v>
      </c>
      <c r="C7" s="10" t="s">
        <v>77</v>
      </c>
      <c r="D7" s="9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4" s="2" customFormat="1" ht="22.5" customHeight="1">
      <c r="A8" s="5">
        <v>5</v>
      </c>
      <c r="B8" s="9" t="s">
        <v>81</v>
      </c>
      <c r="C8" s="10" t="s">
        <v>77</v>
      </c>
      <c r="D8" s="9">
        <v>5</v>
      </c>
    </row>
    <row r="9" spans="1:4" s="2" customFormat="1" ht="22.5" customHeight="1">
      <c r="A9" s="5">
        <v>6</v>
      </c>
      <c r="B9" s="9" t="s">
        <v>82</v>
      </c>
      <c r="C9" s="10" t="s">
        <v>77</v>
      </c>
      <c r="D9" s="9">
        <v>3</v>
      </c>
    </row>
    <row r="10" spans="1:4" s="2" customFormat="1" ht="22.5" customHeight="1">
      <c r="A10" s="5">
        <v>7</v>
      </c>
      <c r="B10" s="9" t="s">
        <v>83</v>
      </c>
      <c r="C10" s="10" t="s">
        <v>77</v>
      </c>
      <c r="D10" s="9">
        <v>4</v>
      </c>
    </row>
    <row r="11" spans="1:4" s="2" customFormat="1" ht="22.5" customHeight="1">
      <c r="A11" s="5">
        <v>8</v>
      </c>
      <c r="B11" s="9" t="s">
        <v>84</v>
      </c>
      <c r="C11" s="10" t="s">
        <v>77</v>
      </c>
      <c r="D11" s="9">
        <v>3</v>
      </c>
    </row>
    <row r="12" spans="1:4" s="2" customFormat="1" ht="22.5" customHeight="1">
      <c r="A12" s="5">
        <v>9</v>
      </c>
      <c r="B12" s="9" t="s">
        <v>85</v>
      </c>
      <c r="C12" s="10" t="s">
        <v>77</v>
      </c>
      <c r="D12" s="9">
        <v>5</v>
      </c>
    </row>
    <row r="13" spans="1:4" s="2" customFormat="1" ht="22.5" customHeight="1">
      <c r="A13" s="5">
        <v>10</v>
      </c>
      <c r="B13" s="9" t="s">
        <v>86</v>
      </c>
      <c r="C13" s="10" t="s">
        <v>77</v>
      </c>
      <c r="D13" s="9">
        <v>3</v>
      </c>
    </row>
    <row r="14" spans="1:4" s="2" customFormat="1" ht="22.5" customHeight="1">
      <c r="A14" s="5">
        <v>11</v>
      </c>
      <c r="B14" s="9" t="s">
        <v>87</v>
      </c>
      <c r="C14" s="10" t="s">
        <v>77</v>
      </c>
      <c r="D14" s="9">
        <v>5</v>
      </c>
    </row>
    <row r="15" spans="1:4" s="2" customFormat="1" ht="22.5" customHeight="1">
      <c r="A15" s="5">
        <v>12</v>
      </c>
      <c r="B15" s="9" t="s">
        <v>88</v>
      </c>
      <c r="C15" s="10" t="s">
        <v>77</v>
      </c>
      <c r="D15" s="9">
        <v>3</v>
      </c>
    </row>
    <row r="16" spans="1:4" s="2" customFormat="1" ht="22.5" customHeight="1">
      <c r="A16" s="5">
        <v>13</v>
      </c>
      <c r="B16" s="9" t="s">
        <v>89</v>
      </c>
      <c r="C16" s="10" t="s">
        <v>77</v>
      </c>
      <c r="D16" s="9">
        <v>5</v>
      </c>
    </row>
    <row r="17" spans="1:4" s="2" customFormat="1" ht="22.5" customHeight="1">
      <c r="A17" s="5">
        <v>14</v>
      </c>
      <c r="B17" s="9" t="s">
        <v>90</v>
      </c>
      <c r="C17" s="10" t="s">
        <v>77</v>
      </c>
      <c r="D17" s="9">
        <v>3</v>
      </c>
    </row>
    <row r="18" spans="1:4" s="2" customFormat="1" ht="22.5" customHeight="1">
      <c r="A18" s="5">
        <v>15</v>
      </c>
      <c r="B18" s="9" t="s">
        <v>91</v>
      </c>
      <c r="C18" s="10" t="s">
        <v>77</v>
      </c>
      <c r="D18" s="9">
        <v>5</v>
      </c>
    </row>
    <row r="19" spans="1:4" s="2" customFormat="1" ht="22.5" customHeight="1">
      <c r="A19" s="5">
        <v>16</v>
      </c>
      <c r="B19" s="9" t="s">
        <v>92</v>
      </c>
      <c r="C19" s="10" t="s">
        <v>77</v>
      </c>
      <c r="D19" s="9">
        <v>5</v>
      </c>
    </row>
    <row r="20" spans="1:4" s="2" customFormat="1" ht="22.5" customHeight="1">
      <c r="A20" s="5">
        <v>17</v>
      </c>
      <c r="B20" s="9" t="s">
        <v>93</v>
      </c>
      <c r="C20" s="10" t="s">
        <v>77</v>
      </c>
      <c r="D20" s="9">
        <v>3</v>
      </c>
    </row>
    <row r="21" spans="1:4" s="2" customFormat="1" ht="22.5" customHeight="1">
      <c r="A21" s="5">
        <v>18</v>
      </c>
      <c r="B21" s="9" t="s">
        <v>94</v>
      </c>
      <c r="C21" s="10" t="s">
        <v>77</v>
      </c>
      <c r="D21" s="9">
        <v>3</v>
      </c>
    </row>
    <row r="22" spans="1:4" s="2" customFormat="1" ht="22.5" customHeight="1">
      <c r="A22" s="5">
        <v>19</v>
      </c>
      <c r="B22" s="9" t="s">
        <v>95</v>
      </c>
      <c r="C22" s="10" t="s">
        <v>77</v>
      </c>
      <c r="D22" s="9">
        <v>3</v>
      </c>
    </row>
    <row r="23" spans="1:4" s="2" customFormat="1" ht="22.5" customHeight="1">
      <c r="A23" s="5">
        <v>20</v>
      </c>
      <c r="B23" s="9" t="s">
        <v>96</v>
      </c>
      <c r="C23" s="10" t="s">
        <v>77</v>
      </c>
      <c r="D23" s="9">
        <v>3</v>
      </c>
    </row>
  </sheetData>
  <sheetProtection/>
  <mergeCells count="2">
    <mergeCell ref="A1:D1"/>
    <mergeCell ref="A3:C3"/>
  </mergeCells>
  <printOptions horizontalCentered="1"/>
  <pageMargins left="0.5548611111111111" right="0.5548611111111111" top="0.8027777777777778" bottom="0.8027777777777778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猫咪酱(≧▽≦)</cp:lastModifiedBy>
  <dcterms:created xsi:type="dcterms:W3CDTF">2016-12-02T08:54:00Z</dcterms:created>
  <dcterms:modified xsi:type="dcterms:W3CDTF">2023-08-23T07:34:16Z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23F412603C89474797EC62EE63ACEFBF_13</vt:lpwstr>
  </property>
</Properties>
</file>