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</sheets>
  <definedNames>
    <definedName name="_xlnm._FilterDatabase" localSheetId="0" hidden="1">Sheet1!$A$2:$M$62</definedName>
    <definedName name="_xlnm.Print_Area" localSheetId="0">Sheet1!$A$1:$M$62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J46" i="1"/>
  <c r="L46" s="1"/>
  <c r="J49"/>
  <c r="L49" s="1"/>
  <c r="J52"/>
  <c r="L52" s="1"/>
  <c r="J3"/>
  <c r="L3" s="1"/>
  <c r="J4"/>
  <c r="L4" s="1"/>
  <c r="J5"/>
  <c r="L5" s="1"/>
  <c r="J6"/>
  <c r="L6" s="1"/>
  <c r="J8"/>
  <c r="L8" s="1"/>
  <c r="J9"/>
  <c r="L9" s="1"/>
  <c r="J10"/>
  <c r="L10" s="1"/>
  <c r="J7"/>
  <c r="L7" s="1"/>
  <c r="J11"/>
  <c r="L11" s="1"/>
  <c r="J14"/>
  <c r="L14" s="1"/>
  <c r="J17"/>
  <c r="L17" s="1"/>
  <c r="J12"/>
  <c r="L12" s="1"/>
  <c r="J15"/>
  <c r="L15" s="1"/>
  <c r="J20"/>
  <c r="L20" s="1"/>
  <c r="J23"/>
  <c r="L23" s="1"/>
  <c r="J16"/>
  <c r="L16" s="1"/>
  <c r="J21"/>
  <c r="L21" s="1"/>
  <c r="J13"/>
  <c r="L13" s="1"/>
  <c r="J18"/>
  <c r="L18" s="1"/>
  <c r="J19"/>
  <c r="L19" s="1"/>
  <c r="J22"/>
  <c r="L22" s="1"/>
  <c r="J26"/>
  <c r="L26" s="1"/>
  <c r="J25"/>
  <c r="L25" s="1"/>
  <c r="J24"/>
  <c r="L24" s="1"/>
  <c r="J27"/>
  <c r="L27" s="1"/>
  <c r="J28"/>
  <c r="L28" s="1"/>
  <c r="J29"/>
  <c r="L29" s="1"/>
  <c r="J32"/>
  <c r="L32" s="1"/>
  <c r="J30"/>
  <c r="L30" s="1"/>
  <c r="J31"/>
  <c r="L31" s="1"/>
  <c r="J34"/>
  <c r="L34" s="1"/>
  <c r="J33"/>
  <c r="L33" s="1"/>
  <c r="J35"/>
  <c r="L35" s="1"/>
  <c r="J36"/>
  <c r="L36" s="1"/>
  <c r="J38"/>
  <c r="L38" s="1"/>
  <c r="J37"/>
  <c r="L37" s="1"/>
  <c r="J39"/>
  <c r="L39" s="1"/>
  <c r="J40"/>
  <c r="L40" s="1"/>
  <c r="J41"/>
  <c r="L41" s="1"/>
  <c r="J42"/>
  <c r="L42" s="1"/>
  <c r="J44"/>
  <c r="L44" s="1"/>
  <c r="J43"/>
  <c r="L43" s="1"/>
  <c r="J45"/>
  <c r="L45" s="1"/>
  <c r="J47"/>
  <c r="L47" s="1"/>
  <c r="J48"/>
  <c r="L48" s="1"/>
  <c r="J51"/>
  <c r="L51" s="1"/>
  <c r="J50"/>
  <c r="L50" s="1"/>
  <c r="J53"/>
  <c r="L53" s="1"/>
  <c r="J54"/>
  <c r="L54" s="1"/>
  <c r="J59"/>
  <c r="L59" s="1"/>
  <c r="J55"/>
  <c r="L55" s="1"/>
  <c r="J57"/>
  <c r="L57" s="1"/>
  <c r="J58"/>
  <c r="L58" s="1"/>
  <c r="J60"/>
  <c r="L60" s="1"/>
  <c r="J56"/>
  <c r="L56" s="1"/>
  <c r="J61"/>
  <c r="L61" s="1"/>
  <c r="J62"/>
  <c r="L62" s="1"/>
</calcChain>
</file>

<file path=xl/sharedStrings.xml><?xml version="1.0" encoding="utf-8"?>
<sst xmlns="http://schemas.openxmlformats.org/spreadsheetml/2006/main" count="328" uniqueCount="162">
  <si>
    <t>序号</t>
  </si>
  <si>
    <t>姓名</t>
  </si>
  <si>
    <t>性别</t>
  </si>
  <si>
    <t>报考单位</t>
  </si>
  <si>
    <t>报考岗位</t>
  </si>
  <si>
    <t>岗位代码</t>
  </si>
  <si>
    <t>男</t>
  </si>
  <si>
    <t>随县人民医院</t>
  </si>
  <si>
    <t>中医医师</t>
  </si>
  <si>
    <t>2240010030048</t>
  </si>
  <si>
    <t>魏爱玲</t>
  </si>
  <si>
    <t>女</t>
  </si>
  <si>
    <t>1240010040002</t>
  </si>
  <si>
    <t>刘俊宏</t>
  </si>
  <si>
    <t>临床医师</t>
  </si>
  <si>
    <t>1240010040001</t>
  </si>
  <si>
    <t>王文鹏</t>
  </si>
  <si>
    <t>2240030010053</t>
  </si>
  <si>
    <t>苏卓</t>
  </si>
  <si>
    <t>随县中医医院</t>
  </si>
  <si>
    <t>中医临床医师1</t>
  </si>
  <si>
    <t>2240030010057</t>
  </si>
  <si>
    <t>苏妍彦</t>
  </si>
  <si>
    <t>2240030010051</t>
  </si>
  <si>
    <t>邵凡</t>
  </si>
  <si>
    <t>2240030010054</t>
  </si>
  <si>
    <t>王云华</t>
  </si>
  <si>
    <t>2240030010052</t>
  </si>
  <si>
    <t>万珊</t>
  </si>
  <si>
    <t>2240030010055</t>
  </si>
  <si>
    <t>朱婉平</t>
  </si>
  <si>
    <t>1240030030027</t>
  </si>
  <si>
    <t>乐映川</t>
  </si>
  <si>
    <t>西医临床医师</t>
  </si>
  <si>
    <t>1240030030028</t>
  </si>
  <si>
    <t>徐汉东</t>
  </si>
  <si>
    <t>1240030030014</t>
  </si>
  <si>
    <t>金婷婷</t>
  </si>
  <si>
    <t>1240030030017</t>
  </si>
  <si>
    <t>姚衍</t>
  </si>
  <si>
    <t>1240030030024</t>
  </si>
  <si>
    <t>杨志忠</t>
  </si>
  <si>
    <t>1240030030016</t>
  </si>
  <si>
    <t>张远文</t>
  </si>
  <si>
    <t>1240030030021</t>
  </si>
  <si>
    <t>刘建恒</t>
  </si>
  <si>
    <t>1240030030018</t>
  </si>
  <si>
    <t>殷三</t>
  </si>
  <si>
    <t>1240030030015</t>
  </si>
  <si>
    <t>万威</t>
  </si>
  <si>
    <t>1240030030019</t>
  </si>
  <si>
    <t>易方</t>
  </si>
  <si>
    <t>1240030030013</t>
  </si>
  <si>
    <t>韩华伟</t>
  </si>
  <si>
    <t>1240030030026</t>
  </si>
  <si>
    <t>李思霄</t>
  </si>
  <si>
    <t>1240030030025</t>
  </si>
  <si>
    <t>马万鹏</t>
  </si>
  <si>
    <t>1240030030023</t>
  </si>
  <si>
    <t>李玲玲</t>
  </si>
  <si>
    <t>1240030030020</t>
  </si>
  <si>
    <t>李娣</t>
  </si>
  <si>
    <t>4240030040117</t>
  </si>
  <si>
    <t>张梦林</t>
  </si>
  <si>
    <t>临床药师</t>
  </si>
  <si>
    <t>4240030040118</t>
  </si>
  <si>
    <t>支如意</t>
  </si>
  <si>
    <t>4240030040116</t>
  </si>
  <si>
    <t>刘思</t>
  </si>
  <si>
    <t>3240030050076</t>
  </si>
  <si>
    <t>王晶晶</t>
  </si>
  <si>
    <t>中医护理</t>
  </si>
  <si>
    <t>3240030050067</t>
  </si>
  <si>
    <t>周莹莹</t>
  </si>
  <si>
    <t>3240030050066</t>
  </si>
  <si>
    <t>邱琦</t>
  </si>
  <si>
    <t>3240030050068</t>
  </si>
  <si>
    <t>梅子</t>
  </si>
  <si>
    <t>3240030050065</t>
  </si>
  <si>
    <t>李晓庆</t>
  </si>
  <si>
    <t>3240030050071</t>
  </si>
  <si>
    <t>刘巧玲</t>
  </si>
  <si>
    <t>3240030050069</t>
  </si>
  <si>
    <t>冷汝</t>
  </si>
  <si>
    <t>3240030050062</t>
  </si>
  <si>
    <t>熊杰</t>
  </si>
  <si>
    <t>3240030050064</t>
  </si>
  <si>
    <t>蒋萍萍</t>
  </si>
  <si>
    <t>1240040010031</t>
  </si>
  <si>
    <t>随县妇幼保健院</t>
  </si>
  <si>
    <t>医师</t>
  </si>
  <si>
    <t>1240040010035</t>
  </si>
  <si>
    <t>朱凌锋</t>
  </si>
  <si>
    <t>护士</t>
  </si>
  <si>
    <t>3240040020081</t>
  </si>
  <si>
    <t>褚小柯</t>
  </si>
  <si>
    <t>3240040020096</t>
  </si>
  <si>
    <t>殷昀</t>
  </si>
  <si>
    <t>3240040020093</t>
  </si>
  <si>
    <t>曹宋娥</t>
  </si>
  <si>
    <t>3240040020094</t>
  </si>
  <si>
    <t>彭静君</t>
  </si>
  <si>
    <t>3240040020077</t>
  </si>
  <si>
    <t>夏秋晶</t>
  </si>
  <si>
    <t>1240050010036</t>
  </si>
  <si>
    <t>胡文美</t>
  </si>
  <si>
    <t>随县高城镇卫生院</t>
  </si>
  <si>
    <t>1240050010038</t>
  </si>
  <si>
    <t>吴迪</t>
  </si>
  <si>
    <t>1240060010041</t>
  </si>
  <si>
    <t>杜林飞</t>
  </si>
  <si>
    <t>随县殷店镇中心卫生院</t>
  </si>
  <si>
    <t>1240060010042</t>
  </si>
  <si>
    <t>郑爽</t>
  </si>
  <si>
    <t>2240060020058</t>
  </si>
  <si>
    <t>刘成群</t>
  </si>
  <si>
    <t>2240060020059</t>
  </si>
  <si>
    <t>陈梦</t>
  </si>
  <si>
    <t>3240070030101</t>
  </si>
  <si>
    <t>黄晶晶</t>
  </si>
  <si>
    <t>随县草店镇卫生院</t>
  </si>
  <si>
    <t>3240070030108</t>
  </si>
  <si>
    <t>张抗抗</t>
  </si>
  <si>
    <t>3240070030115</t>
  </si>
  <si>
    <t>刘梦丽</t>
  </si>
  <si>
    <t>3240070030102</t>
  </si>
  <si>
    <t>胡迎年</t>
  </si>
  <si>
    <t>3240070030099</t>
  </si>
  <si>
    <t>3240070030105</t>
  </si>
  <si>
    <t>乡村医生</t>
  </si>
  <si>
    <t>1240090010047</t>
  </si>
  <si>
    <t>随县澴潭镇卫生院</t>
  </si>
  <si>
    <t>1240090010046</t>
  </si>
  <si>
    <t>服务基层项目加分</t>
    <phoneticPr fontId="1" type="noConversion"/>
  </si>
  <si>
    <t>笔试百分制成绩</t>
    <phoneticPr fontId="1" type="noConversion"/>
  </si>
  <si>
    <t>笔试卷面成绩</t>
    <phoneticPr fontId="1" type="noConversion"/>
  </si>
  <si>
    <t>准考证号</t>
    <phoneticPr fontId="1" type="noConversion"/>
  </si>
  <si>
    <t>1240060010040</t>
  </si>
  <si>
    <t>冯增辉</t>
  </si>
  <si>
    <t>1240050010039</t>
  </si>
  <si>
    <t>张小保</t>
  </si>
  <si>
    <t>3240040020091</t>
  </si>
  <si>
    <t>丁雯雯</t>
  </si>
  <si>
    <t>面试成绩</t>
    <phoneticPr fontId="1" type="noConversion"/>
  </si>
  <si>
    <t>综合成绩</t>
    <phoneticPr fontId="1" type="noConversion"/>
  </si>
  <si>
    <t>备 注</t>
    <phoneticPr fontId="1" type="noConversion"/>
  </si>
  <si>
    <t>三支一扶</t>
    <phoneticPr fontId="1" type="noConversion"/>
  </si>
  <si>
    <t>三支一扶</t>
    <phoneticPr fontId="1" type="noConversion"/>
  </si>
  <si>
    <t>缺考</t>
    <phoneticPr fontId="1" type="noConversion"/>
  </si>
  <si>
    <t>缺考</t>
    <phoneticPr fontId="1" type="noConversion"/>
  </si>
  <si>
    <t>缺考</t>
    <phoneticPr fontId="1" type="noConversion"/>
  </si>
  <si>
    <t>递补</t>
    <phoneticPr fontId="1" type="noConversion"/>
  </si>
  <si>
    <t>三支一扶</t>
    <phoneticPr fontId="1" type="noConversion"/>
  </si>
  <si>
    <t>郭娜娜</t>
    <phoneticPr fontId="1" type="noConversion"/>
  </si>
  <si>
    <t>缺考</t>
    <phoneticPr fontId="1" type="noConversion"/>
  </si>
  <si>
    <t>缺考</t>
    <phoneticPr fontId="1" type="noConversion"/>
  </si>
  <si>
    <t>杨颖</t>
    <phoneticPr fontId="1" type="noConversion"/>
  </si>
  <si>
    <t>罗晨晨</t>
    <phoneticPr fontId="1" type="noConversion"/>
  </si>
  <si>
    <t>缺考</t>
    <phoneticPr fontId="1" type="noConversion"/>
  </si>
  <si>
    <t>聂轩宇</t>
    <phoneticPr fontId="1" type="noConversion"/>
  </si>
  <si>
    <t>罗广浩</t>
    <phoneticPr fontId="1" type="noConversion"/>
  </si>
  <si>
    <t>随县卫生事业单位公开招聘工作人员面试综合成绩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</si>
</sst>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2"/>
      <color theme="1"/>
      <name val="方正小标宋简体"/>
      <family val="4"/>
      <charset val="134"/>
    </font>
    <font>
      <sz val="11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22"/>
      <name val="方正小标宋简体"/>
      <family val="4"/>
      <charset val="134"/>
    </font>
    <font>
      <sz val="1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3" sqref="P3"/>
    </sheetView>
  </sheetViews>
  <sheetFormatPr defaultRowHeight="13.5"/>
  <cols>
    <col min="1" max="1" width="5.75" customWidth="1"/>
    <col min="2" max="2" width="14.625" customWidth="1"/>
    <col min="3" max="3" width="8.375" style="7" customWidth="1"/>
    <col min="4" max="4" width="5.625" customWidth="1"/>
    <col min="5" max="5" width="20.375" customWidth="1"/>
    <col min="6" max="6" width="13.625" customWidth="1"/>
    <col min="7" max="7" width="14" customWidth="1"/>
    <col min="8" max="8" width="8.375" style="14" customWidth="1"/>
    <col min="9" max="9" width="6.25" customWidth="1"/>
    <col min="10" max="10" width="9" style="14" customWidth="1"/>
    <col min="11" max="11" width="8" style="15" customWidth="1"/>
    <col min="12" max="12" width="8.125" style="14" customWidth="1"/>
    <col min="13" max="13" width="10.875" customWidth="1"/>
  </cols>
  <sheetData>
    <row r="1" spans="1:13" ht="42.75" customHeight="1">
      <c r="A1" s="16" t="s">
        <v>161</v>
      </c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61.5" customHeight="1">
      <c r="A2" s="1" t="s">
        <v>0</v>
      </c>
      <c r="B2" s="1" t="s">
        <v>136</v>
      </c>
      <c r="C2" s="6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2" t="s">
        <v>135</v>
      </c>
      <c r="I2" s="2" t="s">
        <v>133</v>
      </c>
      <c r="J2" s="12" t="s">
        <v>134</v>
      </c>
      <c r="K2" s="18" t="s">
        <v>143</v>
      </c>
      <c r="L2" s="12" t="s">
        <v>144</v>
      </c>
      <c r="M2" s="1" t="s">
        <v>145</v>
      </c>
    </row>
    <row r="3" spans="1:13" s="8" customFormat="1" ht="24.95" customHeight="1">
      <c r="A3" s="9">
        <v>1</v>
      </c>
      <c r="B3" s="20" t="s">
        <v>9</v>
      </c>
      <c r="C3" s="3" t="s">
        <v>10</v>
      </c>
      <c r="D3" s="3" t="s">
        <v>11</v>
      </c>
      <c r="E3" s="3" t="s">
        <v>7</v>
      </c>
      <c r="F3" s="3" t="s">
        <v>8</v>
      </c>
      <c r="G3" s="4">
        <v>2024001003</v>
      </c>
      <c r="H3" s="13">
        <v>64.5</v>
      </c>
      <c r="I3" s="3"/>
      <c r="J3" s="5">
        <f t="shared" ref="J3:J34" si="0">H3+I3</f>
        <v>64.5</v>
      </c>
      <c r="K3" s="19">
        <v>79.12</v>
      </c>
      <c r="L3" s="5">
        <f>J3*0.4+K3*0.6</f>
        <v>73.272000000000006</v>
      </c>
      <c r="M3" s="11"/>
    </row>
    <row r="4" spans="1:13" s="8" customFormat="1" ht="24.95" customHeight="1">
      <c r="A4" s="3">
        <v>2</v>
      </c>
      <c r="B4" s="21" t="s">
        <v>12</v>
      </c>
      <c r="C4" s="3" t="s">
        <v>13</v>
      </c>
      <c r="D4" s="3" t="s">
        <v>6</v>
      </c>
      <c r="E4" s="3" t="s">
        <v>7</v>
      </c>
      <c r="F4" s="3" t="s">
        <v>14</v>
      </c>
      <c r="G4" s="4">
        <v>2024001004</v>
      </c>
      <c r="H4" s="13">
        <v>68.400000000000006</v>
      </c>
      <c r="I4" s="3"/>
      <c r="J4" s="5">
        <f t="shared" si="0"/>
        <v>68.400000000000006</v>
      </c>
      <c r="K4" s="19">
        <v>0</v>
      </c>
      <c r="L4" s="5">
        <f>J4*0.4+K4*0.6</f>
        <v>27.360000000000003</v>
      </c>
      <c r="M4" s="10" t="s">
        <v>148</v>
      </c>
    </row>
    <row r="5" spans="1:13" s="8" customFormat="1" ht="24.95" customHeight="1">
      <c r="A5" s="3">
        <v>3</v>
      </c>
      <c r="B5" s="21" t="s">
        <v>15</v>
      </c>
      <c r="C5" s="3" t="s">
        <v>16</v>
      </c>
      <c r="D5" s="3" t="s">
        <v>6</v>
      </c>
      <c r="E5" s="3" t="s">
        <v>7</v>
      </c>
      <c r="F5" s="3" t="s">
        <v>14</v>
      </c>
      <c r="G5" s="4">
        <v>2024001004</v>
      </c>
      <c r="H5" s="13">
        <v>67.5</v>
      </c>
      <c r="I5" s="3"/>
      <c r="J5" s="5">
        <f t="shared" si="0"/>
        <v>67.5</v>
      </c>
      <c r="K5" s="19">
        <v>0</v>
      </c>
      <c r="L5" s="5">
        <f>J5*0.4+K5*0.6</f>
        <v>27</v>
      </c>
      <c r="M5" s="10" t="s">
        <v>149</v>
      </c>
    </row>
    <row r="6" spans="1:13" s="8" customFormat="1" ht="24.95" customHeight="1">
      <c r="A6" s="3">
        <v>4</v>
      </c>
      <c r="B6" s="21" t="s">
        <v>17</v>
      </c>
      <c r="C6" s="3" t="s">
        <v>18</v>
      </c>
      <c r="D6" s="3" t="s">
        <v>11</v>
      </c>
      <c r="E6" s="3" t="s">
        <v>19</v>
      </c>
      <c r="F6" s="3" t="s">
        <v>20</v>
      </c>
      <c r="G6" s="4">
        <v>2024003001</v>
      </c>
      <c r="H6" s="13">
        <v>69.8</v>
      </c>
      <c r="I6" s="3"/>
      <c r="J6" s="5">
        <f t="shared" si="0"/>
        <v>69.8</v>
      </c>
      <c r="K6" s="19">
        <v>82.18</v>
      </c>
      <c r="L6" s="5">
        <f>J6*0.4+K6*0.6</f>
        <v>77.228000000000009</v>
      </c>
      <c r="M6" s="11"/>
    </row>
    <row r="7" spans="1:13" s="8" customFormat="1" ht="24.95" customHeight="1">
      <c r="A7" s="3">
        <v>5</v>
      </c>
      <c r="B7" s="21" t="s">
        <v>27</v>
      </c>
      <c r="C7" s="3" t="s">
        <v>28</v>
      </c>
      <c r="D7" s="3" t="s">
        <v>11</v>
      </c>
      <c r="E7" s="3" t="s">
        <v>19</v>
      </c>
      <c r="F7" s="3" t="s">
        <v>20</v>
      </c>
      <c r="G7" s="4">
        <v>2024003001</v>
      </c>
      <c r="H7" s="13">
        <v>64.8</v>
      </c>
      <c r="I7" s="3"/>
      <c r="J7" s="5">
        <f t="shared" si="0"/>
        <v>64.8</v>
      </c>
      <c r="K7" s="19">
        <v>84.5</v>
      </c>
      <c r="L7" s="5">
        <f>J7*0.4+K7*0.6</f>
        <v>76.62</v>
      </c>
      <c r="M7" s="11"/>
    </row>
    <row r="8" spans="1:13" s="8" customFormat="1" ht="24.95" customHeight="1">
      <c r="A8" s="3">
        <v>6</v>
      </c>
      <c r="B8" s="21" t="s">
        <v>21</v>
      </c>
      <c r="C8" s="3" t="s">
        <v>22</v>
      </c>
      <c r="D8" s="3" t="s">
        <v>11</v>
      </c>
      <c r="E8" s="3" t="s">
        <v>19</v>
      </c>
      <c r="F8" s="3" t="s">
        <v>20</v>
      </c>
      <c r="G8" s="4">
        <v>2024003001</v>
      </c>
      <c r="H8" s="13">
        <v>67.5</v>
      </c>
      <c r="I8" s="3"/>
      <c r="J8" s="5">
        <f t="shared" si="0"/>
        <v>67.5</v>
      </c>
      <c r="K8" s="19">
        <v>81.38</v>
      </c>
      <c r="L8" s="5">
        <f>J8*0.4+K8*0.6</f>
        <v>75.828000000000003</v>
      </c>
      <c r="M8" s="11"/>
    </row>
    <row r="9" spans="1:13" s="8" customFormat="1" ht="24.95" customHeight="1">
      <c r="A9" s="3">
        <v>7</v>
      </c>
      <c r="B9" s="21" t="s">
        <v>23</v>
      </c>
      <c r="C9" s="3" t="s">
        <v>24</v>
      </c>
      <c r="D9" s="3" t="s">
        <v>11</v>
      </c>
      <c r="E9" s="3" t="s">
        <v>19</v>
      </c>
      <c r="F9" s="3" t="s">
        <v>20</v>
      </c>
      <c r="G9" s="3">
        <v>2024003001</v>
      </c>
      <c r="H9" s="13">
        <v>66.599999999999994</v>
      </c>
      <c r="I9" s="3"/>
      <c r="J9" s="5">
        <f t="shared" si="0"/>
        <v>66.599999999999994</v>
      </c>
      <c r="K9" s="19">
        <v>81.02</v>
      </c>
      <c r="L9" s="5">
        <f>J9*0.4+K9*0.6</f>
        <v>75.251999999999995</v>
      </c>
      <c r="M9" s="11"/>
    </row>
    <row r="10" spans="1:13" s="8" customFormat="1" ht="24.95" customHeight="1">
      <c r="A10" s="3">
        <v>8</v>
      </c>
      <c r="B10" s="21" t="s">
        <v>25</v>
      </c>
      <c r="C10" s="3" t="s">
        <v>26</v>
      </c>
      <c r="D10" s="3" t="s">
        <v>11</v>
      </c>
      <c r="E10" s="3" t="s">
        <v>19</v>
      </c>
      <c r="F10" s="3" t="s">
        <v>20</v>
      </c>
      <c r="G10" s="4">
        <v>2024003001</v>
      </c>
      <c r="H10" s="13">
        <v>65.900000000000006</v>
      </c>
      <c r="I10" s="3"/>
      <c r="J10" s="5">
        <f t="shared" si="0"/>
        <v>65.900000000000006</v>
      </c>
      <c r="K10" s="19">
        <v>78.2</v>
      </c>
      <c r="L10" s="5">
        <f>J10*0.4+K10*0.6</f>
        <v>73.28</v>
      </c>
      <c r="M10" s="11"/>
    </row>
    <row r="11" spans="1:13" s="8" customFormat="1" ht="24.95" customHeight="1">
      <c r="A11" s="3">
        <v>9</v>
      </c>
      <c r="B11" s="21" t="s">
        <v>29</v>
      </c>
      <c r="C11" s="3" t="s">
        <v>30</v>
      </c>
      <c r="D11" s="3" t="s">
        <v>11</v>
      </c>
      <c r="E11" s="3" t="s">
        <v>19</v>
      </c>
      <c r="F11" s="3" t="s">
        <v>20</v>
      </c>
      <c r="G11" s="4">
        <v>2024003001</v>
      </c>
      <c r="H11" s="13">
        <v>64.7</v>
      </c>
      <c r="I11" s="3"/>
      <c r="J11" s="5">
        <f t="shared" si="0"/>
        <v>64.7</v>
      </c>
      <c r="K11" s="19">
        <v>76.84</v>
      </c>
      <c r="L11" s="5">
        <f>J11*0.4+K11*0.6</f>
        <v>71.984000000000009</v>
      </c>
      <c r="M11" s="11"/>
    </row>
    <row r="12" spans="1:13" s="8" customFormat="1" ht="24.95" customHeight="1">
      <c r="A12" s="3">
        <v>10</v>
      </c>
      <c r="B12" s="21" t="s">
        <v>36</v>
      </c>
      <c r="C12" s="3" t="s">
        <v>37</v>
      </c>
      <c r="D12" s="3" t="s">
        <v>11</v>
      </c>
      <c r="E12" s="3" t="s">
        <v>19</v>
      </c>
      <c r="F12" s="3" t="s">
        <v>33</v>
      </c>
      <c r="G12" s="4">
        <v>2024003003</v>
      </c>
      <c r="H12" s="13">
        <v>72.900000000000006</v>
      </c>
      <c r="I12" s="3">
        <v>5</v>
      </c>
      <c r="J12" s="5">
        <f t="shared" si="0"/>
        <v>77.900000000000006</v>
      </c>
      <c r="K12" s="19">
        <v>77.02</v>
      </c>
      <c r="L12" s="5">
        <f>J12*0.4+K12*0.6</f>
        <v>77.372</v>
      </c>
      <c r="M12" s="11" t="s">
        <v>147</v>
      </c>
    </row>
    <row r="13" spans="1:13" s="8" customFormat="1" ht="24.95" customHeight="1">
      <c r="A13" s="3">
        <v>11</v>
      </c>
      <c r="B13" s="21" t="s">
        <v>48</v>
      </c>
      <c r="C13" s="3" t="s">
        <v>49</v>
      </c>
      <c r="D13" s="3" t="s">
        <v>6</v>
      </c>
      <c r="E13" s="3" t="s">
        <v>19</v>
      </c>
      <c r="F13" s="3" t="s">
        <v>33</v>
      </c>
      <c r="G13" s="4">
        <v>2024003003</v>
      </c>
      <c r="H13" s="13">
        <v>68.599999999999994</v>
      </c>
      <c r="I13" s="3"/>
      <c r="J13" s="5">
        <f t="shared" si="0"/>
        <v>68.599999999999994</v>
      </c>
      <c r="K13" s="19">
        <v>80.88</v>
      </c>
      <c r="L13" s="5">
        <f>J13*0.4+K13*0.6</f>
        <v>75.967999999999989</v>
      </c>
      <c r="M13" s="11"/>
    </row>
    <row r="14" spans="1:13" s="8" customFormat="1" ht="24.95" customHeight="1">
      <c r="A14" s="3">
        <v>12</v>
      </c>
      <c r="B14" s="21" t="s">
        <v>31</v>
      </c>
      <c r="C14" s="3" t="s">
        <v>32</v>
      </c>
      <c r="D14" s="3" t="s">
        <v>6</v>
      </c>
      <c r="E14" s="3" t="s">
        <v>19</v>
      </c>
      <c r="F14" s="3" t="s">
        <v>33</v>
      </c>
      <c r="G14" s="4">
        <v>2024003003</v>
      </c>
      <c r="H14" s="13">
        <v>76.7</v>
      </c>
      <c r="I14" s="3"/>
      <c r="J14" s="5">
        <f t="shared" si="0"/>
        <v>76.7</v>
      </c>
      <c r="K14" s="19">
        <v>74.400000000000006</v>
      </c>
      <c r="L14" s="5">
        <f>J14*0.4+K14*0.6</f>
        <v>75.320000000000007</v>
      </c>
      <c r="M14" s="11"/>
    </row>
    <row r="15" spans="1:13" s="8" customFormat="1" ht="24.95" customHeight="1">
      <c r="A15" s="3">
        <v>13</v>
      </c>
      <c r="B15" s="21" t="s">
        <v>38</v>
      </c>
      <c r="C15" s="3" t="s">
        <v>39</v>
      </c>
      <c r="D15" s="3" t="s">
        <v>6</v>
      </c>
      <c r="E15" s="3" t="s">
        <v>19</v>
      </c>
      <c r="F15" s="3" t="s">
        <v>33</v>
      </c>
      <c r="G15" s="4">
        <v>2024003003</v>
      </c>
      <c r="H15" s="13">
        <v>71.900000000000006</v>
      </c>
      <c r="I15" s="3"/>
      <c r="J15" s="5">
        <f t="shared" si="0"/>
        <v>71.900000000000006</v>
      </c>
      <c r="K15" s="19">
        <v>77.5</v>
      </c>
      <c r="L15" s="5">
        <f>J15*0.4+K15*0.6</f>
        <v>75.260000000000005</v>
      </c>
      <c r="M15" s="11"/>
    </row>
    <row r="16" spans="1:13" s="8" customFormat="1" ht="24.95" customHeight="1">
      <c r="A16" s="3">
        <v>14</v>
      </c>
      <c r="B16" s="21" t="s">
        <v>44</v>
      </c>
      <c r="C16" s="3" t="s">
        <v>45</v>
      </c>
      <c r="D16" s="3" t="s">
        <v>6</v>
      </c>
      <c r="E16" s="3" t="s">
        <v>19</v>
      </c>
      <c r="F16" s="3" t="s">
        <v>33</v>
      </c>
      <c r="G16" s="4">
        <v>2024003003</v>
      </c>
      <c r="H16" s="13">
        <v>70.099999999999994</v>
      </c>
      <c r="I16" s="3"/>
      <c r="J16" s="5">
        <f t="shared" si="0"/>
        <v>70.099999999999994</v>
      </c>
      <c r="K16" s="19">
        <v>75.8</v>
      </c>
      <c r="L16" s="5">
        <f>J16*0.4+K16*0.6</f>
        <v>73.52</v>
      </c>
      <c r="M16" s="11"/>
    </row>
    <row r="17" spans="1:13" s="8" customFormat="1" ht="24.95" customHeight="1">
      <c r="A17" s="3">
        <v>15</v>
      </c>
      <c r="B17" s="21" t="s">
        <v>34</v>
      </c>
      <c r="C17" s="3" t="s">
        <v>35</v>
      </c>
      <c r="D17" s="3" t="s">
        <v>6</v>
      </c>
      <c r="E17" s="3" t="s">
        <v>19</v>
      </c>
      <c r="F17" s="3" t="s">
        <v>33</v>
      </c>
      <c r="G17" s="4">
        <v>2024003003</v>
      </c>
      <c r="H17" s="13">
        <v>75.7</v>
      </c>
      <c r="I17" s="3"/>
      <c r="J17" s="5">
        <f t="shared" si="0"/>
        <v>75.7</v>
      </c>
      <c r="K17" s="19">
        <v>70.16</v>
      </c>
      <c r="L17" s="5">
        <f>J17*0.4+K17*0.6</f>
        <v>72.376000000000005</v>
      </c>
      <c r="M17" s="11"/>
    </row>
    <row r="18" spans="1:13" s="8" customFormat="1" ht="24.95" customHeight="1">
      <c r="A18" s="3">
        <v>16</v>
      </c>
      <c r="B18" s="21" t="s">
        <v>50</v>
      </c>
      <c r="C18" s="3" t="s">
        <v>51</v>
      </c>
      <c r="D18" s="3" t="s">
        <v>11</v>
      </c>
      <c r="E18" s="3" t="s">
        <v>19</v>
      </c>
      <c r="F18" s="3" t="s">
        <v>33</v>
      </c>
      <c r="G18" s="4">
        <v>2024003003</v>
      </c>
      <c r="H18" s="13">
        <v>68.599999999999994</v>
      </c>
      <c r="I18" s="3"/>
      <c r="J18" s="5">
        <f t="shared" si="0"/>
        <v>68.599999999999994</v>
      </c>
      <c r="K18" s="19">
        <v>73.5</v>
      </c>
      <c r="L18" s="5">
        <f>J18*0.4+K18*0.6</f>
        <v>71.539999999999992</v>
      </c>
      <c r="M18" s="11"/>
    </row>
    <row r="19" spans="1:13" s="8" customFormat="1" ht="24.95" customHeight="1">
      <c r="A19" s="3">
        <v>17</v>
      </c>
      <c r="B19" s="21" t="s">
        <v>52</v>
      </c>
      <c r="C19" s="3" t="s">
        <v>53</v>
      </c>
      <c r="D19" s="3" t="s">
        <v>6</v>
      </c>
      <c r="E19" s="3" t="s">
        <v>19</v>
      </c>
      <c r="F19" s="3" t="s">
        <v>33</v>
      </c>
      <c r="G19" s="4">
        <v>2024003003</v>
      </c>
      <c r="H19" s="13">
        <v>68.2</v>
      </c>
      <c r="I19" s="3"/>
      <c r="J19" s="5">
        <f t="shared" si="0"/>
        <v>68.2</v>
      </c>
      <c r="K19" s="19">
        <v>71.66</v>
      </c>
      <c r="L19" s="5">
        <f>J19*0.4+K19*0.6</f>
        <v>70.275999999999996</v>
      </c>
      <c r="M19" s="11"/>
    </row>
    <row r="20" spans="1:13" s="8" customFormat="1" ht="24.95" customHeight="1">
      <c r="A20" s="3">
        <v>18</v>
      </c>
      <c r="B20" s="21" t="s">
        <v>40</v>
      </c>
      <c r="C20" s="3" t="s">
        <v>41</v>
      </c>
      <c r="D20" s="3" t="s">
        <v>6</v>
      </c>
      <c r="E20" s="3" t="s">
        <v>19</v>
      </c>
      <c r="F20" s="3" t="s">
        <v>33</v>
      </c>
      <c r="G20" s="4">
        <v>2024003003</v>
      </c>
      <c r="H20" s="13">
        <v>71.900000000000006</v>
      </c>
      <c r="I20" s="3"/>
      <c r="J20" s="5">
        <f t="shared" si="0"/>
        <v>71.900000000000006</v>
      </c>
      <c r="K20" s="19">
        <v>68.16</v>
      </c>
      <c r="L20" s="5">
        <f>J20*0.4+K20*0.6</f>
        <v>69.656000000000006</v>
      </c>
      <c r="M20" s="11"/>
    </row>
    <row r="21" spans="1:13" s="8" customFormat="1" ht="24.95" customHeight="1">
      <c r="A21" s="3">
        <v>19</v>
      </c>
      <c r="B21" s="21" t="s">
        <v>46</v>
      </c>
      <c r="C21" s="3" t="s">
        <v>47</v>
      </c>
      <c r="D21" s="3" t="s">
        <v>6</v>
      </c>
      <c r="E21" s="3" t="s">
        <v>19</v>
      </c>
      <c r="F21" s="3" t="s">
        <v>33</v>
      </c>
      <c r="G21" s="4">
        <v>2024003003</v>
      </c>
      <c r="H21" s="13">
        <v>69.3</v>
      </c>
      <c r="I21" s="3"/>
      <c r="J21" s="5">
        <f t="shared" si="0"/>
        <v>69.3</v>
      </c>
      <c r="K21" s="19">
        <v>68.5</v>
      </c>
      <c r="L21" s="5">
        <f>J21*0.4+K21*0.6</f>
        <v>68.819999999999993</v>
      </c>
      <c r="M21" s="11"/>
    </row>
    <row r="22" spans="1:13" s="8" customFormat="1" ht="24.95" customHeight="1">
      <c r="A22" s="3">
        <v>20</v>
      </c>
      <c r="B22" s="21" t="s">
        <v>54</v>
      </c>
      <c r="C22" s="3" t="s">
        <v>55</v>
      </c>
      <c r="D22" s="3" t="s">
        <v>11</v>
      </c>
      <c r="E22" s="3" t="s">
        <v>19</v>
      </c>
      <c r="F22" s="3" t="s">
        <v>33</v>
      </c>
      <c r="G22" s="4">
        <v>2024003003</v>
      </c>
      <c r="H22" s="13">
        <v>65.5</v>
      </c>
      <c r="I22" s="3"/>
      <c r="J22" s="5">
        <f t="shared" si="0"/>
        <v>65.5</v>
      </c>
      <c r="K22" s="19">
        <v>69.16</v>
      </c>
      <c r="L22" s="5">
        <f>J22*0.4+K22*0.6</f>
        <v>67.695999999999998</v>
      </c>
      <c r="M22" s="11"/>
    </row>
    <row r="23" spans="1:13" s="8" customFormat="1" ht="24.95" customHeight="1">
      <c r="A23" s="3">
        <v>21</v>
      </c>
      <c r="B23" s="21" t="s">
        <v>42</v>
      </c>
      <c r="C23" s="3" t="s">
        <v>43</v>
      </c>
      <c r="D23" s="3" t="s">
        <v>6</v>
      </c>
      <c r="E23" s="3" t="s">
        <v>19</v>
      </c>
      <c r="F23" s="3" t="s">
        <v>33</v>
      </c>
      <c r="G23" s="4">
        <v>2024003003</v>
      </c>
      <c r="H23" s="13">
        <v>71.8</v>
      </c>
      <c r="I23" s="3"/>
      <c r="J23" s="5">
        <f t="shared" si="0"/>
        <v>71.8</v>
      </c>
      <c r="K23" s="19">
        <v>63.6</v>
      </c>
      <c r="L23" s="5">
        <f>J23*0.4+K23*0.6</f>
        <v>66.88</v>
      </c>
      <c r="M23" s="11"/>
    </row>
    <row r="24" spans="1:13" s="8" customFormat="1" ht="24.95" customHeight="1">
      <c r="A24" s="3">
        <v>22</v>
      </c>
      <c r="B24" s="21" t="s">
        <v>60</v>
      </c>
      <c r="C24" s="3" t="s">
        <v>61</v>
      </c>
      <c r="D24" s="3" t="s">
        <v>6</v>
      </c>
      <c r="E24" s="3" t="s">
        <v>19</v>
      </c>
      <c r="F24" s="3" t="s">
        <v>33</v>
      </c>
      <c r="G24" s="4">
        <v>2024003003</v>
      </c>
      <c r="H24" s="13">
        <v>61</v>
      </c>
      <c r="I24" s="3"/>
      <c r="J24" s="5">
        <f t="shared" si="0"/>
        <v>61</v>
      </c>
      <c r="K24" s="19">
        <v>68.86</v>
      </c>
      <c r="L24" s="5">
        <f>J24*0.4+K24*0.6</f>
        <v>65.715999999999994</v>
      </c>
      <c r="M24" s="11"/>
    </row>
    <row r="25" spans="1:13" s="8" customFormat="1" ht="24.95" customHeight="1">
      <c r="A25" s="3">
        <v>23</v>
      </c>
      <c r="B25" s="21" t="s">
        <v>58</v>
      </c>
      <c r="C25" s="3" t="s">
        <v>59</v>
      </c>
      <c r="D25" s="3" t="s">
        <v>11</v>
      </c>
      <c r="E25" s="3" t="s">
        <v>19</v>
      </c>
      <c r="F25" s="3" t="s">
        <v>33</v>
      </c>
      <c r="G25" s="4">
        <v>2024003003</v>
      </c>
      <c r="H25" s="13">
        <v>62.5</v>
      </c>
      <c r="I25" s="3"/>
      <c r="J25" s="5">
        <f t="shared" si="0"/>
        <v>62.5</v>
      </c>
      <c r="K25" s="19">
        <v>67.12</v>
      </c>
      <c r="L25" s="5">
        <f>J25*0.4+K25*0.6</f>
        <v>65.271999999999991</v>
      </c>
      <c r="M25" s="11"/>
    </row>
    <row r="26" spans="1:13" s="8" customFormat="1" ht="24.95" customHeight="1">
      <c r="A26" s="3">
        <v>24</v>
      </c>
      <c r="B26" s="21" t="s">
        <v>56</v>
      </c>
      <c r="C26" s="3" t="s">
        <v>57</v>
      </c>
      <c r="D26" s="3" t="s">
        <v>6</v>
      </c>
      <c r="E26" s="3" t="s">
        <v>19</v>
      </c>
      <c r="F26" s="3" t="s">
        <v>33</v>
      </c>
      <c r="G26" s="4">
        <v>2024003003</v>
      </c>
      <c r="H26" s="13">
        <v>65</v>
      </c>
      <c r="I26" s="3"/>
      <c r="J26" s="5">
        <f t="shared" si="0"/>
        <v>65</v>
      </c>
      <c r="K26" s="19">
        <v>0</v>
      </c>
      <c r="L26" s="5">
        <f>J26*0.4+K26*0.6</f>
        <v>26</v>
      </c>
      <c r="M26" s="10" t="s">
        <v>149</v>
      </c>
    </row>
    <row r="27" spans="1:13" s="8" customFormat="1" ht="24.95" customHeight="1">
      <c r="A27" s="3">
        <v>25</v>
      </c>
      <c r="B27" s="21" t="s">
        <v>62</v>
      </c>
      <c r="C27" s="3" t="s">
        <v>63</v>
      </c>
      <c r="D27" s="3" t="s">
        <v>11</v>
      </c>
      <c r="E27" s="3" t="s">
        <v>19</v>
      </c>
      <c r="F27" s="3" t="s">
        <v>64</v>
      </c>
      <c r="G27" s="4">
        <v>2024003004</v>
      </c>
      <c r="H27" s="13">
        <v>74.8</v>
      </c>
      <c r="I27" s="3"/>
      <c r="J27" s="5">
        <f t="shared" si="0"/>
        <v>74.8</v>
      </c>
      <c r="K27" s="19">
        <v>82.76</v>
      </c>
      <c r="L27" s="5">
        <f>J27*0.4+K27*0.6</f>
        <v>79.575999999999993</v>
      </c>
      <c r="M27" s="11"/>
    </row>
    <row r="28" spans="1:13" s="8" customFormat="1" ht="24.95" customHeight="1">
      <c r="A28" s="3">
        <v>26</v>
      </c>
      <c r="B28" s="21" t="s">
        <v>65</v>
      </c>
      <c r="C28" s="3" t="s">
        <v>66</v>
      </c>
      <c r="D28" s="3" t="s">
        <v>11</v>
      </c>
      <c r="E28" s="3" t="s">
        <v>19</v>
      </c>
      <c r="F28" s="3" t="s">
        <v>64</v>
      </c>
      <c r="G28" s="4">
        <v>2024003004</v>
      </c>
      <c r="H28" s="13">
        <v>73.2</v>
      </c>
      <c r="I28" s="3"/>
      <c r="J28" s="5">
        <f t="shared" si="0"/>
        <v>73.2</v>
      </c>
      <c r="K28" s="19">
        <v>79.58</v>
      </c>
      <c r="L28" s="5">
        <f>J28*0.4+K28*0.6</f>
        <v>77.027999999999992</v>
      </c>
      <c r="M28" s="11"/>
    </row>
    <row r="29" spans="1:13" s="8" customFormat="1" ht="24.95" customHeight="1">
      <c r="A29" s="3">
        <v>27</v>
      </c>
      <c r="B29" s="21" t="s">
        <v>67</v>
      </c>
      <c r="C29" s="3" t="s">
        <v>68</v>
      </c>
      <c r="D29" s="3" t="s">
        <v>11</v>
      </c>
      <c r="E29" s="3" t="s">
        <v>19</v>
      </c>
      <c r="F29" s="3" t="s">
        <v>64</v>
      </c>
      <c r="G29" s="4">
        <v>2024003004</v>
      </c>
      <c r="H29" s="13">
        <v>61</v>
      </c>
      <c r="I29" s="3"/>
      <c r="J29" s="5">
        <f t="shared" si="0"/>
        <v>61</v>
      </c>
      <c r="K29" s="19">
        <v>75</v>
      </c>
      <c r="L29" s="5">
        <f>J29*0.4+K29*0.6</f>
        <v>69.400000000000006</v>
      </c>
      <c r="M29" s="11"/>
    </row>
    <row r="30" spans="1:13" s="8" customFormat="1" ht="24.95" customHeight="1">
      <c r="A30" s="3">
        <v>28</v>
      </c>
      <c r="B30" s="21" t="s">
        <v>72</v>
      </c>
      <c r="C30" s="3" t="s">
        <v>73</v>
      </c>
      <c r="D30" s="3" t="s">
        <v>11</v>
      </c>
      <c r="E30" s="3" t="s">
        <v>19</v>
      </c>
      <c r="F30" s="3" t="s">
        <v>71</v>
      </c>
      <c r="G30" s="4">
        <v>2024003005</v>
      </c>
      <c r="H30" s="13">
        <v>70.400000000000006</v>
      </c>
      <c r="I30" s="3"/>
      <c r="J30" s="5">
        <f t="shared" si="0"/>
        <v>70.400000000000006</v>
      </c>
      <c r="K30" s="19">
        <v>84.6</v>
      </c>
      <c r="L30" s="5">
        <f>J30*0.4+K30*0.6</f>
        <v>78.92</v>
      </c>
      <c r="M30" s="11"/>
    </row>
    <row r="31" spans="1:13" s="8" customFormat="1" ht="24.95" customHeight="1">
      <c r="A31" s="3">
        <v>29</v>
      </c>
      <c r="B31" s="21" t="s">
        <v>74</v>
      </c>
      <c r="C31" s="3" t="s">
        <v>75</v>
      </c>
      <c r="D31" s="3" t="s">
        <v>11</v>
      </c>
      <c r="E31" s="3" t="s">
        <v>19</v>
      </c>
      <c r="F31" s="3" t="s">
        <v>71</v>
      </c>
      <c r="G31" s="4">
        <v>2024003005</v>
      </c>
      <c r="H31" s="13">
        <v>68.5</v>
      </c>
      <c r="I31" s="3"/>
      <c r="J31" s="5">
        <f t="shared" si="0"/>
        <v>68.5</v>
      </c>
      <c r="K31" s="19">
        <v>85.26</v>
      </c>
      <c r="L31" s="5">
        <f>J31*0.4+K31*0.6</f>
        <v>78.555999999999997</v>
      </c>
      <c r="M31" s="11"/>
    </row>
    <row r="32" spans="1:13" s="8" customFormat="1" ht="24.95" customHeight="1">
      <c r="A32" s="3">
        <v>30</v>
      </c>
      <c r="B32" s="21" t="s">
        <v>69</v>
      </c>
      <c r="C32" s="3" t="s">
        <v>70</v>
      </c>
      <c r="D32" s="3" t="s">
        <v>11</v>
      </c>
      <c r="E32" s="3" t="s">
        <v>19</v>
      </c>
      <c r="F32" s="3" t="s">
        <v>71</v>
      </c>
      <c r="G32" s="4">
        <v>2024003005</v>
      </c>
      <c r="H32" s="13">
        <v>72.400000000000006</v>
      </c>
      <c r="I32" s="3"/>
      <c r="J32" s="5">
        <f t="shared" si="0"/>
        <v>72.400000000000006</v>
      </c>
      <c r="K32" s="19">
        <v>81.760000000000005</v>
      </c>
      <c r="L32" s="5">
        <f>J32*0.4+K32*0.6</f>
        <v>78.016000000000005</v>
      </c>
      <c r="M32" s="11"/>
    </row>
    <row r="33" spans="1:13" s="8" customFormat="1" ht="24.95" customHeight="1">
      <c r="A33" s="3">
        <v>31</v>
      </c>
      <c r="B33" s="21" t="s">
        <v>78</v>
      </c>
      <c r="C33" s="3" t="s">
        <v>79</v>
      </c>
      <c r="D33" s="3" t="s">
        <v>11</v>
      </c>
      <c r="E33" s="3" t="s">
        <v>19</v>
      </c>
      <c r="F33" s="3" t="s">
        <v>71</v>
      </c>
      <c r="G33" s="4">
        <v>2024003005</v>
      </c>
      <c r="H33" s="13">
        <v>66</v>
      </c>
      <c r="I33" s="3"/>
      <c r="J33" s="5">
        <f t="shared" si="0"/>
        <v>66</v>
      </c>
      <c r="K33" s="19">
        <v>81.48</v>
      </c>
      <c r="L33" s="5">
        <f>J33*0.4+K33*0.6</f>
        <v>75.287999999999997</v>
      </c>
      <c r="M33" s="11"/>
    </row>
    <row r="34" spans="1:13" s="8" customFormat="1" ht="24.95" customHeight="1">
      <c r="A34" s="3">
        <v>32</v>
      </c>
      <c r="B34" s="21" t="s">
        <v>76</v>
      </c>
      <c r="C34" s="3" t="s">
        <v>77</v>
      </c>
      <c r="D34" s="3" t="s">
        <v>11</v>
      </c>
      <c r="E34" s="3" t="s">
        <v>19</v>
      </c>
      <c r="F34" s="3" t="s">
        <v>71</v>
      </c>
      <c r="G34" s="4">
        <v>2024003005</v>
      </c>
      <c r="H34" s="13">
        <v>67.400000000000006</v>
      </c>
      <c r="I34" s="3"/>
      <c r="J34" s="5">
        <f t="shared" si="0"/>
        <v>67.400000000000006</v>
      </c>
      <c r="K34" s="19">
        <v>80.260000000000005</v>
      </c>
      <c r="L34" s="5">
        <f>J34*0.4+K34*0.6</f>
        <v>75.116</v>
      </c>
      <c r="M34" s="11"/>
    </row>
    <row r="35" spans="1:13" s="8" customFormat="1" ht="24.95" customHeight="1">
      <c r="A35" s="3">
        <v>33</v>
      </c>
      <c r="B35" s="21" t="s">
        <v>80</v>
      </c>
      <c r="C35" s="3" t="s">
        <v>81</v>
      </c>
      <c r="D35" s="3" t="s">
        <v>11</v>
      </c>
      <c r="E35" s="3" t="s">
        <v>19</v>
      </c>
      <c r="F35" s="3" t="s">
        <v>71</v>
      </c>
      <c r="G35" s="4">
        <v>2024003005</v>
      </c>
      <c r="H35" s="13">
        <v>65.599999999999994</v>
      </c>
      <c r="I35" s="3"/>
      <c r="J35" s="5">
        <f t="shared" ref="J35:J62" si="1">H35+I35</f>
        <v>65.599999999999994</v>
      </c>
      <c r="K35" s="19">
        <v>80.02</v>
      </c>
      <c r="L35" s="5">
        <f>J35*0.4+K35*0.6</f>
        <v>74.251999999999995</v>
      </c>
      <c r="M35" s="11"/>
    </row>
    <row r="36" spans="1:13" s="8" customFormat="1" ht="24.95" customHeight="1">
      <c r="A36" s="3">
        <v>34</v>
      </c>
      <c r="B36" s="21" t="s">
        <v>82</v>
      </c>
      <c r="C36" s="3" t="s">
        <v>83</v>
      </c>
      <c r="D36" s="3" t="s">
        <v>11</v>
      </c>
      <c r="E36" s="3" t="s">
        <v>19</v>
      </c>
      <c r="F36" s="3" t="s">
        <v>71</v>
      </c>
      <c r="G36" s="4">
        <v>2024003005</v>
      </c>
      <c r="H36" s="13">
        <v>62.6</v>
      </c>
      <c r="I36" s="3"/>
      <c r="J36" s="5">
        <f t="shared" si="1"/>
        <v>62.6</v>
      </c>
      <c r="K36" s="19">
        <v>80.94</v>
      </c>
      <c r="L36" s="5">
        <f>J36*0.4+K36*0.6</f>
        <v>73.603999999999999</v>
      </c>
      <c r="M36" s="11"/>
    </row>
    <row r="37" spans="1:13" s="8" customFormat="1" ht="24.95" customHeight="1">
      <c r="A37" s="3">
        <v>35</v>
      </c>
      <c r="B37" s="21" t="s">
        <v>86</v>
      </c>
      <c r="C37" s="3" t="s">
        <v>87</v>
      </c>
      <c r="D37" s="3" t="s">
        <v>11</v>
      </c>
      <c r="E37" s="3" t="s">
        <v>19</v>
      </c>
      <c r="F37" s="3" t="s">
        <v>71</v>
      </c>
      <c r="G37" s="4">
        <v>2024003005</v>
      </c>
      <c r="H37" s="13">
        <v>59.3</v>
      </c>
      <c r="I37" s="3">
        <v>5</v>
      </c>
      <c r="J37" s="5">
        <f t="shared" si="1"/>
        <v>64.3</v>
      </c>
      <c r="K37" s="19">
        <v>78.819999999999993</v>
      </c>
      <c r="L37" s="5">
        <f>J37*0.4+K37*0.6</f>
        <v>73.012</v>
      </c>
      <c r="M37" s="11" t="s">
        <v>152</v>
      </c>
    </row>
    <row r="38" spans="1:13" s="8" customFormat="1" ht="24.95" customHeight="1">
      <c r="A38" s="3">
        <v>36</v>
      </c>
      <c r="B38" s="21" t="s">
        <v>84</v>
      </c>
      <c r="C38" s="3" t="s">
        <v>85</v>
      </c>
      <c r="D38" s="3" t="s">
        <v>11</v>
      </c>
      <c r="E38" s="3" t="s">
        <v>19</v>
      </c>
      <c r="F38" s="3" t="s">
        <v>71</v>
      </c>
      <c r="G38" s="4">
        <v>2024003005</v>
      </c>
      <c r="H38" s="13">
        <v>59.8</v>
      </c>
      <c r="I38" s="3">
        <v>5</v>
      </c>
      <c r="J38" s="5">
        <f t="shared" si="1"/>
        <v>64.8</v>
      </c>
      <c r="K38" s="19">
        <v>75.540000000000006</v>
      </c>
      <c r="L38" s="5">
        <f>J38*0.4+K38*0.6</f>
        <v>71.244</v>
      </c>
      <c r="M38" s="11" t="s">
        <v>152</v>
      </c>
    </row>
    <row r="39" spans="1:13" s="8" customFormat="1" ht="24.95" customHeight="1">
      <c r="A39" s="3">
        <v>37</v>
      </c>
      <c r="B39" s="21" t="s">
        <v>88</v>
      </c>
      <c r="C39" s="3" t="s">
        <v>153</v>
      </c>
      <c r="D39" s="3" t="s">
        <v>11</v>
      </c>
      <c r="E39" s="3" t="s">
        <v>89</v>
      </c>
      <c r="F39" s="3" t="s">
        <v>90</v>
      </c>
      <c r="G39" s="3">
        <v>2024004001</v>
      </c>
      <c r="H39" s="3">
        <v>73.2</v>
      </c>
      <c r="I39" s="3">
        <v>5</v>
      </c>
      <c r="J39" s="3">
        <f t="shared" si="1"/>
        <v>78.2</v>
      </c>
      <c r="K39" s="19">
        <v>72.680000000000007</v>
      </c>
      <c r="L39" s="5">
        <f>J39*0.4+K39*0.6</f>
        <v>74.888000000000005</v>
      </c>
      <c r="M39" s="11" t="s">
        <v>152</v>
      </c>
    </row>
    <row r="40" spans="1:13" s="8" customFormat="1" ht="24.95" customHeight="1">
      <c r="A40" s="3">
        <v>38</v>
      </c>
      <c r="B40" s="21" t="s">
        <v>91</v>
      </c>
      <c r="C40" s="3" t="s">
        <v>92</v>
      </c>
      <c r="D40" s="3" t="s">
        <v>6</v>
      </c>
      <c r="E40" s="3" t="s">
        <v>89</v>
      </c>
      <c r="F40" s="3" t="s">
        <v>90</v>
      </c>
      <c r="G40" s="3">
        <v>2024004001</v>
      </c>
      <c r="H40" s="3">
        <v>63.9</v>
      </c>
      <c r="I40" s="3"/>
      <c r="J40" s="3">
        <f t="shared" si="1"/>
        <v>63.9</v>
      </c>
      <c r="K40" s="19">
        <v>75.38</v>
      </c>
      <c r="L40" s="5">
        <f>J40*0.4+K40*0.6</f>
        <v>70.787999999999997</v>
      </c>
      <c r="M40" s="11"/>
    </row>
    <row r="41" spans="1:13" s="8" customFormat="1" ht="24.95" customHeight="1">
      <c r="A41" s="3">
        <v>39</v>
      </c>
      <c r="B41" s="21" t="s">
        <v>94</v>
      </c>
      <c r="C41" s="3" t="s">
        <v>95</v>
      </c>
      <c r="D41" s="3" t="s">
        <v>11</v>
      </c>
      <c r="E41" s="3" t="s">
        <v>89</v>
      </c>
      <c r="F41" s="3" t="s">
        <v>93</v>
      </c>
      <c r="G41" s="4">
        <v>2024004002</v>
      </c>
      <c r="H41" s="13">
        <v>69.3</v>
      </c>
      <c r="I41" s="3"/>
      <c r="J41" s="5">
        <f t="shared" si="1"/>
        <v>69.3</v>
      </c>
      <c r="K41" s="19">
        <v>82.52</v>
      </c>
      <c r="L41" s="5">
        <f>J41*0.4+K41*0.6</f>
        <v>77.231999999999999</v>
      </c>
      <c r="M41" s="11"/>
    </row>
    <row r="42" spans="1:13" s="8" customFormat="1" ht="24.95" customHeight="1">
      <c r="A42" s="3">
        <v>40</v>
      </c>
      <c r="B42" s="21" t="s">
        <v>96</v>
      </c>
      <c r="C42" s="3" t="s">
        <v>97</v>
      </c>
      <c r="D42" s="3" t="s">
        <v>11</v>
      </c>
      <c r="E42" s="3" t="s">
        <v>89</v>
      </c>
      <c r="F42" s="3" t="s">
        <v>93</v>
      </c>
      <c r="G42" s="4">
        <v>2024004002</v>
      </c>
      <c r="H42" s="13">
        <v>66.099999999999994</v>
      </c>
      <c r="I42" s="3"/>
      <c r="J42" s="5">
        <f t="shared" si="1"/>
        <v>66.099999999999994</v>
      </c>
      <c r="K42" s="19">
        <v>79.540000000000006</v>
      </c>
      <c r="L42" s="5">
        <f>J42*0.4+K42*0.6</f>
        <v>74.164000000000001</v>
      </c>
      <c r="M42" s="11"/>
    </row>
    <row r="43" spans="1:13" s="8" customFormat="1" ht="24.95" customHeight="1">
      <c r="A43" s="3">
        <v>41</v>
      </c>
      <c r="B43" s="21" t="s">
        <v>100</v>
      </c>
      <c r="C43" s="3" t="s">
        <v>101</v>
      </c>
      <c r="D43" s="3" t="s">
        <v>11</v>
      </c>
      <c r="E43" s="3" t="s">
        <v>89</v>
      </c>
      <c r="F43" s="3" t="s">
        <v>93</v>
      </c>
      <c r="G43" s="4">
        <v>2024004002</v>
      </c>
      <c r="H43" s="13">
        <v>63.1</v>
      </c>
      <c r="I43" s="3"/>
      <c r="J43" s="5">
        <f t="shared" si="1"/>
        <v>63.1</v>
      </c>
      <c r="K43" s="19">
        <v>80.459999999999994</v>
      </c>
      <c r="L43" s="5">
        <f>J43*0.4+K43*0.6</f>
        <v>73.515999999999991</v>
      </c>
      <c r="M43" s="11"/>
    </row>
    <row r="44" spans="1:13" s="8" customFormat="1" ht="24.95" customHeight="1">
      <c r="A44" s="3">
        <v>42</v>
      </c>
      <c r="B44" s="21" t="s">
        <v>98</v>
      </c>
      <c r="C44" s="3" t="s">
        <v>99</v>
      </c>
      <c r="D44" s="3" t="s">
        <v>11</v>
      </c>
      <c r="E44" s="3" t="s">
        <v>89</v>
      </c>
      <c r="F44" s="3" t="s">
        <v>93</v>
      </c>
      <c r="G44" s="4">
        <v>2024004002</v>
      </c>
      <c r="H44" s="13">
        <v>63.5</v>
      </c>
      <c r="I44" s="3"/>
      <c r="J44" s="5">
        <f t="shared" si="1"/>
        <v>63.5</v>
      </c>
      <c r="K44" s="19">
        <v>79.739999999999995</v>
      </c>
      <c r="L44" s="5">
        <f>J44*0.4+K44*0.6</f>
        <v>73.244</v>
      </c>
      <c r="M44" s="11"/>
    </row>
    <row r="45" spans="1:13" s="8" customFormat="1" ht="24.95" customHeight="1">
      <c r="A45" s="3">
        <v>43</v>
      </c>
      <c r="B45" s="21" t="s">
        <v>102</v>
      </c>
      <c r="C45" s="3" t="s">
        <v>103</v>
      </c>
      <c r="D45" s="3" t="s">
        <v>11</v>
      </c>
      <c r="E45" s="3" t="s">
        <v>89</v>
      </c>
      <c r="F45" s="3" t="s">
        <v>93</v>
      </c>
      <c r="G45" s="4">
        <v>2024004002</v>
      </c>
      <c r="H45" s="13">
        <v>61.5</v>
      </c>
      <c r="I45" s="3"/>
      <c r="J45" s="5">
        <f t="shared" si="1"/>
        <v>61.5</v>
      </c>
      <c r="K45" s="19">
        <v>80.16</v>
      </c>
      <c r="L45" s="5">
        <f>J45*0.4+K45*0.6</f>
        <v>72.695999999999998</v>
      </c>
      <c r="M45" s="11"/>
    </row>
    <row r="46" spans="1:13" s="8" customFormat="1" ht="24.95" customHeight="1">
      <c r="A46" s="3">
        <v>44</v>
      </c>
      <c r="B46" s="21" t="s">
        <v>141</v>
      </c>
      <c r="C46" s="3" t="s">
        <v>142</v>
      </c>
      <c r="D46" s="3" t="s">
        <v>11</v>
      </c>
      <c r="E46" s="3" t="s">
        <v>89</v>
      </c>
      <c r="F46" s="3" t="s">
        <v>93</v>
      </c>
      <c r="G46" s="4">
        <v>2024004002</v>
      </c>
      <c r="H46" s="13">
        <v>59.6</v>
      </c>
      <c r="I46" s="3"/>
      <c r="J46" s="5">
        <f t="shared" si="1"/>
        <v>59.6</v>
      </c>
      <c r="K46" s="19">
        <v>77.98</v>
      </c>
      <c r="L46" s="5">
        <f>J46*0.4+K46*0.6</f>
        <v>70.628000000000014</v>
      </c>
      <c r="M46" s="11" t="s">
        <v>151</v>
      </c>
    </row>
    <row r="47" spans="1:13" s="8" customFormat="1" ht="24.95" customHeight="1">
      <c r="A47" s="3">
        <v>45</v>
      </c>
      <c r="B47" s="21" t="s">
        <v>104</v>
      </c>
      <c r="C47" s="3" t="s">
        <v>105</v>
      </c>
      <c r="D47" s="3" t="s">
        <v>11</v>
      </c>
      <c r="E47" s="3" t="s">
        <v>106</v>
      </c>
      <c r="F47" s="3" t="s">
        <v>14</v>
      </c>
      <c r="G47" s="4">
        <v>2024005001</v>
      </c>
      <c r="H47" s="13">
        <v>68</v>
      </c>
      <c r="I47" s="3"/>
      <c r="J47" s="5">
        <f t="shared" si="1"/>
        <v>68</v>
      </c>
      <c r="K47" s="19">
        <v>68.260000000000005</v>
      </c>
      <c r="L47" s="5">
        <f>J47*0.4+K47*0.6</f>
        <v>68.156000000000006</v>
      </c>
      <c r="M47" s="11"/>
    </row>
    <row r="48" spans="1:13" s="8" customFormat="1" ht="24.95" customHeight="1">
      <c r="A48" s="3">
        <v>46</v>
      </c>
      <c r="B48" s="21" t="s">
        <v>107</v>
      </c>
      <c r="C48" s="3" t="s">
        <v>108</v>
      </c>
      <c r="D48" s="3" t="s">
        <v>6</v>
      </c>
      <c r="E48" s="3" t="s">
        <v>106</v>
      </c>
      <c r="F48" s="3" t="s">
        <v>14</v>
      </c>
      <c r="G48" s="4">
        <v>2024005001</v>
      </c>
      <c r="H48" s="13">
        <v>60.7</v>
      </c>
      <c r="I48" s="3"/>
      <c r="J48" s="5">
        <f t="shared" si="1"/>
        <v>60.7</v>
      </c>
      <c r="K48" s="19">
        <v>68.86</v>
      </c>
      <c r="L48" s="5">
        <f>J48*0.4+K48*0.6</f>
        <v>65.596000000000004</v>
      </c>
      <c r="M48" s="11"/>
    </row>
    <row r="49" spans="1:13" s="8" customFormat="1" ht="24.95" customHeight="1">
      <c r="A49" s="3">
        <v>47</v>
      </c>
      <c r="B49" s="21" t="s">
        <v>139</v>
      </c>
      <c r="C49" s="3" t="s">
        <v>140</v>
      </c>
      <c r="D49" s="3" t="s">
        <v>6</v>
      </c>
      <c r="E49" s="3" t="s">
        <v>106</v>
      </c>
      <c r="F49" s="3" t="s">
        <v>14</v>
      </c>
      <c r="G49" s="4">
        <v>2024005001</v>
      </c>
      <c r="H49" s="13">
        <v>56.3</v>
      </c>
      <c r="I49" s="3"/>
      <c r="J49" s="5">
        <f t="shared" si="1"/>
        <v>56.3</v>
      </c>
      <c r="K49" s="19">
        <v>0</v>
      </c>
      <c r="L49" s="5">
        <f>J49*0.4+K49*0.6</f>
        <v>22.52</v>
      </c>
      <c r="M49" s="10" t="s">
        <v>150</v>
      </c>
    </row>
    <row r="50" spans="1:13" s="8" customFormat="1" ht="24.95" customHeight="1">
      <c r="A50" s="3">
        <v>48</v>
      </c>
      <c r="B50" s="21" t="s">
        <v>112</v>
      </c>
      <c r="C50" s="3" t="s">
        <v>113</v>
      </c>
      <c r="D50" s="3" t="s">
        <v>11</v>
      </c>
      <c r="E50" s="3" t="s">
        <v>111</v>
      </c>
      <c r="F50" s="3" t="s">
        <v>14</v>
      </c>
      <c r="G50" s="4">
        <v>2024006001</v>
      </c>
      <c r="H50" s="13">
        <v>57.1</v>
      </c>
      <c r="I50" s="3"/>
      <c r="J50" s="5">
        <f t="shared" si="1"/>
        <v>57.1</v>
      </c>
      <c r="K50" s="19">
        <v>69.040000000000006</v>
      </c>
      <c r="L50" s="5">
        <f>J50*0.4+K50*0.6</f>
        <v>64.26400000000001</v>
      </c>
      <c r="M50" s="11"/>
    </row>
    <row r="51" spans="1:13" s="8" customFormat="1" ht="24.95" customHeight="1">
      <c r="A51" s="3">
        <v>49</v>
      </c>
      <c r="B51" s="21" t="s">
        <v>109</v>
      </c>
      <c r="C51" s="3" t="s">
        <v>110</v>
      </c>
      <c r="D51" s="3" t="s">
        <v>6</v>
      </c>
      <c r="E51" s="3" t="s">
        <v>111</v>
      </c>
      <c r="F51" s="3" t="s">
        <v>14</v>
      </c>
      <c r="G51" s="4">
        <v>2024006001</v>
      </c>
      <c r="H51" s="13">
        <v>65.8</v>
      </c>
      <c r="I51" s="3"/>
      <c r="J51" s="5">
        <f t="shared" si="1"/>
        <v>65.8</v>
      </c>
      <c r="K51" s="19">
        <v>0</v>
      </c>
      <c r="L51" s="5">
        <f>J51*0.4+K51*0.6</f>
        <v>26.32</v>
      </c>
      <c r="M51" s="10" t="s">
        <v>154</v>
      </c>
    </row>
    <row r="52" spans="1:13" s="8" customFormat="1" ht="24.95" customHeight="1">
      <c r="A52" s="3">
        <v>50</v>
      </c>
      <c r="B52" s="21" t="s">
        <v>137</v>
      </c>
      <c r="C52" s="3" t="s">
        <v>138</v>
      </c>
      <c r="D52" s="3" t="s">
        <v>6</v>
      </c>
      <c r="E52" s="3" t="s">
        <v>111</v>
      </c>
      <c r="F52" s="3" t="s">
        <v>14</v>
      </c>
      <c r="G52" s="4">
        <v>2024006001</v>
      </c>
      <c r="H52" s="13">
        <v>54.1</v>
      </c>
      <c r="I52" s="3"/>
      <c r="J52" s="5">
        <f t="shared" si="1"/>
        <v>54.1</v>
      </c>
      <c r="K52" s="19">
        <v>0</v>
      </c>
      <c r="L52" s="5">
        <f>J52*0.4+K52*0.6</f>
        <v>21.64</v>
      </c>
      <c r="M52" s="10" t="s">
        <v>155</v>
      </c>
    </row>
    <row r="53" spans="1:13" s="8" customFormat="1" ht="24.95" customHeight="1">
      <c r="A53" s="3">
        <v>51</v>
      </c>
      <c r="B53" s="21" t="s">
        <v>114</v>
      </c>
      <c r="C53" s="3" t="s">
        <v>115</v>
      </c>
      <c r="D53" s="3" t="s">
        <v>6</v>
      </c>
      <c r="E53" s="3" t="s">
        <v>111</v>
      </c>
      <c r="F53" s="3" t="s">
        <v>8</v>
      </c>
      <c r="G53" s="4">
        <v>2024006002</v>
      </c>
      <c r="H53" s="13">
        <v>64.2</v>
      </c>
      <c r="I53" s="3"/>
      <c r="J53" s="5">
        <f t="shared" si="1"/>
        <v>64.2</v>
      </c>
      <c r="K53" s="19">
        <v>80.88</v>
      </c>
      <c r="L53" s="5">
        <f>J53*0.4+K53*0.6</f>
        <v>74.207999999999998</v>
      </c>
      <c r="M53" s="11"/>
    </row>
    <row r="54" spans="1:13" s="8" customFormat="1" ht="24.95" customHeight="1">
      <c r="A54" s="3">
        <v>52</v>
      </c>
      <c r="B54" s="21" t="s">
        <v>116</v>
      </c>
      <c r="C54" s="3" t="s">
        <v>117</v>
      </c>
      <c r="D54" s="3" t="s">
        <v>11</v>
      </c>
      <c r="E54" s="3" t="s">
        <v>111</v>
      </c>
      <c r="F54" s="3" t="s">
        <v>8</v>
      </c>
      <c r="G54" s="4">
        <v>2024006002</v>
      </c>
      <c r="H54" s="13">
        <v>63</v>
      </c>
      <c r="I54" s="3"/>
      <c r="J54" s="5">
        <f t="shared" si="1"/>
        <v>63</v>
      </c>
      <c r="K54" s="19">
        <v>79.38</v>
      </c>
      <c r="L54" s="5">
        <f>J54*0.4+K54*0.6</f>
        <v>72.828000000000003</v>
      </c>
      <c r="M54" s="11"/>
    </row>
    <row r="55" spans="1:13" s="8" customFormat="1" ht="24.95" customHeight="1">
      <c r="A55" s="3">
        <v>53</v>
      </c>
      <c r="B55" s="21" t="s">
        <v>121</v>
      </c>
      <c r="C55" s="3" t="s">
        <v>122</v>
      </c>
      <c r="D55" s="3" t="s">
        <v>11</v>
      </c>
      <c r="E55" s="3" t="s">
        <v>120</v>
      </c>
      <c r="F55" s="3" t="s">
        <v>93</v>
      </c>
      <c r="G55" s="4">
        <v>2024007003</v>
      </c>
      <c r="H55" s="13">
        <v>64.3</v>
      </c>
      <c r="I55" s="3">
        <v>5</v>
      </c>
      <c r="J55" s="5">
        <f t="shared" si="1"/>
        <v>69.3</v>
      </c>
      <c r="K55" s="19">
        <v>81.459999999999994</v>
      </c>
      <c r="L55" s="5">
        <f>J55*0.4+K55*0.6</f>
        <v>76.596000000000004</v>
      </c>
      <c r="M55" s="11" t="s">
        <v>146</v>
      </c>
    </row>
    <row r="56" spans="1:13" s="8" customFormat="1" ht="24.95" customHeight="1">
      <c r="A56" s="3">
        <v>54</v>
      </c>
      <c r="B56" s="21" t="s">
        <v>128</v>
      </c>
      <c r="C56" s="3" t="s">
        <v>156</v>
      </c>
      <c r="D56" s="3" t="s">
        <v>11</v>
      </c>
      <c r="E56" s="3" t="s">
        <v>120</v>
      </c>
      <c r="F56" s="3" t="s">
        <v>93</v>
      </c>
      <c r="G56" s="4">
        <v>2024007003</v>
      </c>
      <c r="H56" s="13">
        <v>61.1</v>
      </c>
      <c r="I56" s="3">
        <v>5</v>
      </c>
      <c r="J56" s="5">
        <f t="shared" si="1"/>
        <v>66.099999999999994</v>
      </c>
      <c r="K56" s="19">
        <v>78.66</v>
      </c>
      <c r="L56" s="5">
        <f>J56*0.4+K56*0.6</f>
        <v>73.635999999999996</v>
      </c>
      <c r="M56" s="11" t="s">
        <v>146</v>
      </c>
    </row>
    <row r="57" spans="1:13" s="8" customFormat="1" ht="24.95" customHeight="1">
      <c r="A57" s="3">
        <v>55</v>
      </c>
      <c r="B57" s="21" t="s">
        <v>123</v>
      </c>
      <c r="C57" s="3" t="s">
        <v>124</v>
      </c>
      <c r="D57" s="3" t="s">
        <v>11</v>
      </c>
      <c r="E57" s="3" t="s">
        <v>120</v>
      </c>
      <c r="F57" s="3" t="s">
        <v>93</v>
      </c>
      <c r="G57" s="4">
        <v>2024007003</v>
      </c>
      <c r="H57" s="13">
        <v>64.2</v>
      </c>
      <c r="I57" s="3"/>
      <c r="J57" s="5">
        <f t="shared" si="1"/>
        <v>64.2</v>
      </c>
      <c r="K57" s="19">
        <v>77.400000000000006</v>
      </c>
      <c r="L57" s="5">
        <f>J57*0.4+K57*0.6</f>
        <v>72.12</v>
      </c>
      <c r="M57" s="11"/>
    </row>
    <row r="58" spans="1:13" s="8" customFormat="1" ht="24.95" customHeight="1">
      <c r="A58" s="3">
        <v>56</v>
      </c>
      <c r="B58" s="21" t="s">
        <v>125</v>
      </c>
      <c r="C58" s="3" t="s">
        <v>126</v>
      </c>
      <c r="D58" s="3" t="s">
        <v>11</v>
      </c>
      <c r="E58" s="3" t="s">
        <v>120</v>
      </c>
      <c r="F58" s="3" t="s">
        <v>93</v>
      </c>
      <c r="G58" s="4">
        <v>2024007003</v>
      </c>
      <c r="H58" s="13">
        <v>63.7</v>
      </c>
      <c r="I58" s="3"/>
      <c r="J58" s="5">
        <f t="shared" si="1"/>
        <v>63.7</v>
      </c>
      <c r="K58" s="19">
        <v>76.900000000000006</v>
      </c>
      <c r="L58" s="5">
        <f>J58*0.4+K58*0.6</f>
        <v>71.62</v>
      </c>
      <c r="M58" s="11"/>
    </row>
    <row r="59" spans="1:13" s="8" customFormat="1" ht="24.95" customHeight="1">
      <c r="A59" s="3">
        <v>57</v>
      </c>
      <c r="B59" s="21" t="s">
        <v>118</v>
      </c>
      <c r="C59" s="3" t="s">
        <v>119</v>
      </c>
      <c r="D59" s="3" t="s">
        <v>11</v>
      </c>
      <c r="E59" s="3" t="s">
        <v>120</v>
      </c>
      <c r="F59" s="3" t="s">
        <v>93</v>
      </c>
      <c r="G59" s="4">
        <v>2024007003</v>
      </c>
      <c r="H59" s="13">
        <v>68.3</v>
      </c>
      <c r="I59" s="3"/>
      <c r="J59" s="5">
        <f t="shared" si="1"/>
        <v>68.3</v>
      </c>
      <c r="K59" s="19">
        <v>72.900000000000006</v>
      </c>
      <c r="L59" s="5">
        <f>J59*0.4+K59*0.6</f>
        <v>71.06</v>
      </c>
      <c r="M59" s="11"/>
    </row>
    <row r="60" spans="1:13" s="8" customFormat="1" ht="24.95" customHeight="1">
      <c r="A60" s="3">
        <v>58</v>
      </c>
      <c r="B60" s="21" t="s">
        <v>127</v>
      </c>
      <c r="C60" s="3" t="s">
        <v>157</v>
      </c>
      <c r="D60" s="3" t="s">
        <v>11</v>
      </c>
      <c r="E60" s="3" t="s">
        <v>120</v>
      </c>
      <c r="F60" s="3" t="s">
        <v>93</v>
      </c>
      <c r="G60" s="4">
        <v>2024007003</v>
      </c>
      <c r="H60" s="13">
        <v>62.8</v>
      </c>
      <c r="I60" s="3"/>
      <c r="J60" s="5">
        <f t="shared" si="1"/>
        <v>62.8</v>
      </c>
      <c r="K60" s="19">
        <v>0</v>
      </c>
      <c r="L60" s="5">
        <f>J60*0.4+K60*0.6</f>
        <v>25.12</v>
      </c>
      <c r="M60" s="10" t="s">
        <v>158</v>
      </c>
    </row>
    <row r="61" spans="1:13" s="8" customFormat="1" ht="24.95" customHeight="1">
      <c r="A61" s="3">
        <v>59</v>
      </c>
      <c r="B61" s="21" t="s">
        <v>130</v>
      </c>
      <c r="C61" s="3" t="s">
        <v>159</v>
      </c>
      <c r="D61" s="3" t="s">
        <v>11</v>
      </c>
      <c r="E61" s="3" t="s">
        <v>131</v>
      </c>
      <c r="F61" s="3" t="s">
        <v>129</v>
      </c>
      <c r="G61" s="4">
        <v>2024009001</v>
      </c>
      <c r="H61" s="13">
        <v>57.1</v>
      </c>
      <c r="I61" s="3"/>
      <c r="J61" s="5">
        <f t="shared" si="1"/>
        <v>57.1</v>
      </c>
      <c r="K61" s="19">
        <v>71.739999999999995</v>
      </c>
      <c r="L61" s="5">
        <f>J61*0.4+K61*0.6</f>
        <v>65.884</v>
      </c>
      <c r="M61" s="11"/>
    </row>
    <row r="62" spans="1:13" s="8" customFormat="1" ht="24.95" customHeight="1">
      <c r="A62" s="3">
        <v>60</v>
      </c>
      <c r="B62" s="21" t="s">
        <v>132</v>
      </c>
      <c r="C62" s="3" t="s">
        <v>160</v>
      </c>
      <c r="D62" s="3" t="s">
        <v>6</v>
      </c>
      <c r="E62" s="3" t="s">
        <v>131</v>
      </c>
      <c r="F62" s="3" t="s">
        <v>129</v>
      </c>
      <c r="G62" s="4">
        <v>2024009001</v>
      </c>
      <c r="H62" s="13">
        <v>52.5</v>
      </c>
      <c r="I62" s="3"/>
      <c r="J62" s="5">
        <f t="shared" si="1"/>
        <v>52.5</v>
      </c>
      <c r="K62" s="19">
        <v>73.22</v>
      </c>
      <c r="L62" s="5">
        <f>J62*0.4+K62*0.6</f>
        <v>64.931999999999988</v>
      </c>
      <c r="M62" s="11"/>
    </row>
  </sheetData>
  <mergeCells count="1">
    <mergeCell ref="A1:M1"/>
  </mergeCells>
  <phoneticPr fontId="1" type="noConversion"/>
  <printOptions horizontalCentered="1"/>
  <pageMargins left="0.669291338582677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随县卫生健康局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2025-08-18T02:17:24Z</cp:lastPrinted>
  <dcterms:created xsi:type="dcterms:W3CDTF">2025-07-01T01:55:27Z</dcterms:created>
  <dcterms:modified xsi:type="dcterms:W3CDTF">2025-08-18T02:17:26Z</dcterms:modified>
</cp:coreProperties>
</file>